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jensSicherung\Paper und Drafts\GLASSgo\Frontiers in Genetics minor revision\"/>
    </mc:Choice>
  </mc:AlternateContent>
  <bookViews>
    <workbookView xWindow="0" yWindow="465" windowWidth="25605" windowHeight="15540" tabRatio="500"/>
  </bookViews>
  <sheets>
    <sheet name="benchmark results" sheetId="8" r:id="rId1"/>
    <sheet name="additional families " sheetId="5" r:id="rId2"/>
  </sheets>
  <definedNames>
    <definedName name="meanPD" localSheetId="0">'benchmark results'!#REF!</definedName>
    <definedName name="meanPD_1" localSheetId="0">'benchmark results'!#REF!</definedName>
    <definedName name="medianPD" localSheetId="0">'benchmark results'!#REF!</definedName>
    <definedName name="mPD" localSheetId="0">'benchmark results'!#REF!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8" i="5" l="1"/>
  <c r="H18" i="5"/>
  <c r="G18" i="5"/>
  <c r="E18" i="5"/>
  <c r="D18" i="5"/>
  <c r="C18" i="5"/>
  <c r="J18" i="5"/>
  <c r="F18" i="5" l="1"/>
</calcChain>
</file>

<file path=xl/connections.xml><?xml version="1.0" encoding="utf-8"?>
<connections xmlns="http://schemas.openxmlformats.org/spreadsheetml/2006/main">
  <connection id="1" name="div_all2" type="6" refreshedVersion="5" background="1" saveData="1">
    <textPr codePage="850" sourceFile="U:\jensSicherung\GLASSgo2\div_all.txt" comma="1">
      <textFields count="4">
        <textField/>
        <textField/>
        <textField/>
        <textField/>
      </textFields>
    </textPr>
  </connection>
  <connection id="2" name="mean2" type="6" refreshedVersion="5" background="1" saveData="1">
    <textPr codePage="850" sourceFile="U:\jensSicherung\GLASSgo2\mean.txt" comma="1">
      <textFields count="4">
        <textField/>
        <textField/>
        <textField/>
        <textField/>
      </textFields>
    </textPr>
  </connection>
  <connection id="3" name="median2" type="6" refreshedVersion="5" background="1" saveData="1">
    <textPr codePage="850" sourceFile="U:\jensSicherung\GLASSgo2\median.txt" comma="1">
      <textFields count="4">
        <textField/>
        <textField/>
        <textField/>
        <textField/>
      </textFields>
    </textPr>
  </connection>
  <connection id="4" name="runtime2" type="6" refreshedVersion="5" background="1" saveData="1">
    <textPr codePage="850" sourceFile="U:\jensSicherung\GLASSgo2\runtime.txt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<sst xmlns="http://schemas.openxmlformats.org/spreadsheetml/2006/main" count="146" uniqueCount="91">
  <si>
    <t>RF00111</t>
  </si>
  <si>
    <t>RF00117</t>
  </si>
  <si>
    <t>RF01389</t>
  </si>
  <si>
    <t>RF01391</t>
  </si>
  <si>
    <t>RF01395</t>
  </si>
  <si>
    <t>RF01399</t>
  </si>
  <si>
    <t>RF01402</t>
  </si>
  <si>
    <t>RF01408</t>
  </si>
  <si>
    <t>RF01460</t>
  </si>
  <si>
    <t>RF01471</t>
  </si>
  <si>
    <t>RF01472</t>
  </si>
  <si>
    <t>RF01476</t>
  </si>
  <si>
    <t>RF01477</t>
  </si>
  <si>
    <t>RF01493</t>
  </si>
  <si>
    <t>RF01675</t>
  </si>
  <si>
    <t>RF01783</t>
  </si>
  <si>
    <t>RF01828</t>
  </si>
  <si>
    <t>RF02050</t>
  </si>
  <si>
    <t>RF02072</t>
  </si>
  <si>
    <t>RF02099</t>
  </si>
  <si>
    <t>RF02237</t>
  </si>
  <si>
    <t>RF02238</t>
  </si>
  <si>
    <t>RF02243</t>
  </si>
  <si>
    <t>RF02353</t>
  </si>
  <si>
    <t>RF02376</t>
  </si>
  <si>
    <t>RF02377</t>
  </si>
  <si>
    <t>RF02378</t>
  </si>
  <si>
    <t>RF02405</t>
  </si>
  <si>
    <t>RF02417</t>
  </si>
  <si>
    <t>RF02452</t>
  </si>
  <si>
    <t>RF02502</t>
  </si>
  <si>
    <t>RF02503</t>
  </si>
  <si>
    <t>RF02677</t>
  </si>
  <si>
    <t>RF00057</t>
  </si>
  <si>
    <t>RF00034</t>
  </si>
  <si>
    <t>RF00035</t>
  </si>
  <si>
    <t>RF02273</t>
  </si>
  <si>
    <t>RF00503</t>
  </si>
  <si>
    <t>RF01820</t>
  </si>
  <si>
    <t>RF00444</t>
  </si>
  <si>
    <t>GLASSgo</t>
  </si>
  <si>
    <t xml:space="preserve">no hit </t>
  </si>
  <si>
    <t>RF00166</t>
  </si>
  <si>
    <t>RF00378</t>
  </si>
  <si>
    <t>RF01701</t>
  </si>
  <si>
    <t>RF00195</t>
  </si>
  <si>
    <t>RF02552</t>
  </si>
  <si>
    <t>RF00083</t>
  </si>
  <si>
    <t>RF02394</t>
  </si>
  <si>
    <t>RF02396</t>
  </si>
  <si>
    <t>RF00079</t>
  </si>
  <si>
    <t>RF01808</t>
  </si>
  <si>
    <t>RF00039</t>
  </si>
  <si>
    <t>RF01816</t>
  </si>
  <si>
    <t>RF01416</t>
  </si>
  <si>
    <t>RF00616</t>
  </si>
  <si>
    <t>RF01116</t>
  </si>
  <si>
    <t>TPs</t>
  </si>
  <si>
    <t>FPs</t>
  </si>
  <si>
    <t>total</t>
  </si>
  <si>
    <t>PPV</t>
  </si>
  <si>
    <t>RNAlien/cmsearch</t>
  </si>
  <si>
    <t>BLAST</t>
  </si>
  <si>
    <t>PPV [%]</t>
  </si>
  <si>
    <t>time [s]</t>
  </si>
  <si>
    <t>mPD [%]</t>
  </si>
  <si>
    <t>mean PD [%]</t>
  </si>
  <si>
    <t>median PD [%]</t>
  </si>
  <si>
    <t>time Alien [s]</t>
  </si>
  <si>
    <t>time cms [s]</t>
  </si>
  <si>
    <t>sum/mean</t>
  </si>
  <si>
    <t>Name</t>
  </si>
  <si>
    <t>Rfam ID</t>
  </si>
  <si>
    <t>DicF</t>
  </si>
  <si>
    <t>OmrA-B</t>
  </si>
  <si>
    <t>GlmZ</t>
  </si>
  <si>
    <t>CsrB</t>
  </si>
  <si>
    <t>RsmY</t>
  </si>
  <si>
    <t>Qrr</t>
  </si>
  <si>
    <t>LhrC</t>
  </si>
  <si>
    <t>Yfr1</t>
  </si>
  <si>
    <t>NrrF</t>
  </si>
  <si>
    <t>Yfr2</t>
  </si>
  <si>
    <t>MicX</t>
  </si>
  <si>
    <t>RsaA</t>
  </si>
  <si>
    <t>sau-63</t>
  </si>
  <si>
    <t>sau-5949</t>
  </si>
  <si>
    <t>RcsR1</t>
  </si>
  <si>
    <t>0.8/0.993</t>
  </si>
  <si>
    <t>220/13</t>
  </si>
  <si>
    <t>877/1084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</si>
</sst>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2" xfId="0" applyFont="1" applyBorder="1"/>
    <xf numFmtId="1" fontId="1" fillId="0" borderId="1" xfId="0" applyNumberFormat="1" applyFont="1" applyBorder="1"/>
    <xf numFmtId="1" fontId="1" fillId="0" borderId="0" xfId="0" applyNumberFormat="1" applyFont="1"/>
    <xf numFmtId="1" fontId="0" fillId="0" borderId="1" xfId="0" applyNumberFormat="1" applyBorder="1"/>
    <xf numFmtId="1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2" fontId="0" fillId="0" borderId="2" xfId="0" applyNumberFormat="1" applyBorder="1"/>
    <xf numFmtId="2" fontId="0" fillId="0" borderId="6" xfId="0" applyNumberFormat="1" applyBorder="1"/>
    <xf numFmtId="2" fontId="0" fillId="0" borderId="4" xfId="0" applyNumberForma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9" xfId="0" applyBorder="1"/>
    <xf numFmtId="2" fontId="0" fillId="0" borderId="0" xfId="0" applyNumberFormat="1" applyBorder="1"/>
    <xf numFmtId="1" fontId="0" fillId="0" borderId="3" xfId="0" applyNumberFormat="1" applyBorder="1"/>
    <xf numFmtId="1" fontId="0" fillId="0" borderId="2" xfId="0" applyNumberFormat="1" applyBorder="1"/>
    <xf numFmtId="1" fontId="1" fillId="0" borderId="0" xfId="0" applyNumberFormat="1" applyFont="1" applyBorder="1"/>
    <xf numFmtId="0" fontId="1" fillId="0" borderId="6" xfId="0" applyFont="1" applyBorder="1"/>
    <xf numFmtId="1" fontId="0" fillId="0" borderId="0" xfId="0" applyNumberFormat="1" applyBorder="1"/>
    <xf numFmtId="49" fontId="0" fillId="0" borderId="0" xfId="0" applyNumberFormat="1"/>
    <xf numFmtId="49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tabSelected="1" zoomScale="85" zoomScaleNormal="85" workbookViewId="0">
      <selection activeCell="B7" sqref="B7"/>
    </sheetView>
  </sheetViews>
  <sheetFormatPr defaultRowHeight="15.75" x14ac:dyDescent="0.25"/>
  <cols>
    <col min="1" max="1" width="9" style="1"/>
    <col min="2" max="2" width="9.875" style="6" bestFit="1" customWidth="1"/>
    <col min="3" max="3" width="9.125" style="7" bestFit="1" customWidth="1"/>
    <col min="4" max="4" width="9" style="7"/>
    <col min="5" max="5" width="9.125" bestFit="1" customWidth="1"/>
    <col min="8" max="8" width="11.75" bestFit="1" customWidth="1"/>
    <col min="9" max="9" width="13.5" bestFit="1" customWidth="1"/>
    <col min="10" max="10" width="9.875" style="6" bestFit="1" customWidth="1"/>
    <col min="11" max="11" width="9.125" style="7" bestFit="1" customWidth="1"/>
    <col min="12" max="12" width="9" style="7"/>
    <col min="13" max="13" width="9.125" bestFit="1" customWidth="1"/>
    <col min="14" max="14" width="12.125" bestFit="1" customWidth="1"/>
    <col min="15" max="15" width="11" bestFit="1" customWidth="1"/>
    <col min="17" max="17" width="11.75" bestFit="1" customWidth="1"/>
    <col min="18" max="18" width="13.5" bestFit="1" customWidth="1"/>
    <col min="19" max="19" width="9.875" style="6" bestFit="1" customWidth="1"/>
    <col min="20" max="20" width="9.875" style="7" bestFit="1" customWidth="1"/>
    <col min="21" max="21" width="7.375" style="7" bestFit="1" customWidth="1"/>
    <col min="22" max="22" width="9.125" bestFit="1" customWidth="1"/>
    <col min="24" max="24" width="8.125" bestFit="1" customWidth="1"/>
    <col min="25" max="25" width="11.75" bestFit="1" customWidth="1"/>
    <col min="26" max="26" width="13.5" bestFit="1" customWidth="1"/>
  </cols>
  <sheetData>
    <row r="1" spans="1:26" s="3" customFormat="1" x14ac:dyDescent="0.25">
      <c r="B1" s="8" t="s">
        <v>40</v>
      </c>
      <c r="C1" s="9"/>
      <c r="D1" s="9"/>
      <c r="E1" s="9"/>
      <c r="F1" s="9"/>
      <c r="G1" s="9"/>
      <c r="H1" s="9"/>
      <c r="I1" s="10"/>
      <c r="J1" s="8" t="s">
        <v>61</v>
      </c>
      <c r="K1" s="9"/>
      <c r="L1" s="9"/>
      <c r="M1" s="9"/>
      <c r="N1" s="9"/>
      <c r="O1" s="9"/>
      <c r="P1" s="9"/>
      <c r="Q1" s="9"/>
      <c r="R1" s="9"/>
      <c r="S1" s="8" t="s">
        <v>62</v>
      </c>
      <c r="T1" s="9"/>
      <c r="U1" s="9"/>
      <c r="V1" s="9"/>
      <c r="W1" s="9"/>
      <c r="X1" s="9"/>
      <c r="Y1" s="9"/>
      <c r="Z1" s="10"/>
    </row>
    <row r="2" spans="1:26" s="1" customFormat="1" x14ac:dyDescent="0.25">
      <c r="B2" s="4" t="s">
        <v>57</v>
      </c>
      <c r="C2" s="5" t="s">
        <v>58</v>
      </c>
      <c r="D2" s="5" t="s">
        <v>59</v>
      </c>
      <c r="E2" s="1" t="s">
        <v>63</v>
      </c>
      <c r="F2" s="1" t="s">
        <v>64</v>
      </c>
      <c r="G2" s="1" t="s">
        <v>65</v>
      </c>
      <c r="H2" s="1" t="s">
        <v>66</v>
      </c>
      <c r="I2" s="1" t="s">
        <v>67</v>
      </c>
      <c r="J2" s="4" t="s">
        <v>57</v>
      </c>
      <c r="K2" s="5" t="s">
        <v>58</v>
      </c>
      <c r="L2" s="5" t="s">
        <v>59</v>
      </c>
      <c r="M2" s="1" t="s">
        <v>63</v>
      </c>
      <c r="N2" s="1" t="s">
        <v>68</v>
      </c>
      <c r="O2" s="1" t="s">
        <v>69</v>
      </c>
      <c r="P2" s="1" t="s">
        <v>65</v>
      </c>
      <c r="Q2" s="1" t="s">
        <v>66</v>
      </c>
      <c r="R2" s="1" t="s">
        <v>67</v>
      </c>
      <c r="S2" s="4" t="s">
        <v>57</v>
      </c>
      <c r="T2" s="40" t="s">
        <v>58</v>
      </c>
      <c r="U2" s="40" t="s">
        <v>59</v>
      </c>
      <c r="V2" s="11" t="s">
        <v>63</v>
      </c>
      <c r="W2" s="11" t="s">
        <v>64</v>
      </c>
      <c r="X2" s="11" t="s">
        <v>65</v>
      </c>
      <c r="Y2" s="11" t="s">
        <v>66</v>
      </c>
      <c r="Z2" s="41" t="s">
        <v>67</v>
      </c>
    </row>
    <row r="3" spans="1:26" x14ac:dyDescent="0.25">
      <c r="A3" s="1" t="s">
        <v>34</v>
      </c>
      <c r="B3" s="6">
        <v>643</v>
      </c>
      <c r="C3" s="7">
        <v>0</v>
      </c>
      <c r="D3" s="7">
        <v>643</v>
      </c>
      <c r="E3" s="2">
        <v>1</v>
      </c>
      <c r="F3" s="2">
        <v>135.05000000000001</v>
      </c>
      <c r="G3" s="2">
        <v>42.65</v>
      </c>
      <c r="H3" s="2">
        <v>6.11673405909798</v>
      </c>
      <c r="I3" s="2">
        <v>8.0400000000000098</v>
      </c>
      <c r="J3" s="6">
        <v>776</v>
      </c>
      <c r="K3" s="7">
        <v>0</v>
      </c>
      <c r="L3" s="7">
        <v>776</v>
      </c>
      <c r="M3" s="2">
        <v>1</v>
      </c>
      <c r="N3" s="2">
        <v>8423.3700000000008</v>
      </c>
      <c r="O3" s="2">
        <v>1082.51</v>
      </c>
      <c r="P3" s="2">
        <v>48.44</v>
      </c>
      <c r="Q3" s="2">
        <v>12.1962451612903</v>
      </c>
      <c r="R3" s="2">
        <v>7.9599999999999902</v>
      </c>
      <c r="S3" s="6">
        <v>670</v>
      </c>
      <c r="T3" s="42">
        <v>166</v>
      </c>
      <c r="U3" s="42">
        <v>836</v>
      </c>
      <c r="V3" s="37">
        <v>0.8014</v>
      </c>
      <c r="W3" s="37">
        <v>36.700000000000003</v>
      </c>
      <c r="X3" s="37">
        <v>61.4</v>
      </c>
      <c r="Y3" s="37">
        <v>8.0372686567164209</v>
      </c>
      <c r="Z3" s="16">
        <v>7.2099999999999902</v>
      </c>
    </row>
    <row r="4" spans="1:26" x14ac:dyDescent="0.25">
      <c r="A4" s="1" t="s">
        <v>35</v>
      </c>
      <c r="B4" s="6">
        <v>632</v>
      </c>
      <c r="C4" s="7">
        <v>0</v>
      </c>
      <c r="D4" s="7">
        <v>632</v>
      </c>
      <c r="E4" s="2">
        <v>1</v>
      </c>
      <c r="F4" s="2">
        <v>139.71</v>
      </c>
      <c r="G4" s="2">
        <v>46.48</v>
      </c>
      <c r="H4" s="2">
        <v>18.370491283676699</v>
      </c>
      <c r="I4" s="2">
        <v>23.81</v>
      </c>
      <c r="J4" s="6">
        <v>623</v>
      </c>
      <c r="K4" s="7">
        <v>0</v>
      </c>
      <c r="L4" s="7">
        <v>623</v>
      </c>
      <c r="M4" s="2">
        <v>1</v>
      </c>
      <c r="N4" s="2">
        <v>12612.72</v>
      </c>
      <c r="O4" s="2">
        <v>961.63</v>
      </c>
      <c r="P4" s="2">
        <v>52</v>
      </c>
      <c r="Q4" s="2">
        <v>18.203665594855298</v>
      </c>
      <c r="R4" s="2">
        <v>24.41</v>
      </c>
      <c r="S4" s="6">
        <v>583</v>
      </c>
      <c r="T4" s="42">
        <v>55</v>
      </c>
      <c r="U4" s="42">
        <v>638</v>
      </c>
      <c r="V4" s="37">
        <v>0.91379999999999995</v>
      </c>
      <c r="W4" s="37">
        <v>29.09</v>
      </c>
      <c r="X4" s="37">
        <v>47.37</v>
      </c>
      <c r="Y4" s="37">
        <v>19.722006861063502</v>
      </c>
      <c r="Z4" s="16">
        <v>28.46</v>
      </c>
    </row>
    <row r="5" spans="1:26" x14ac:dyDescent="0.25">
      <c r="A5" s="1" t="s">
        <v>33</v>
      </c>
      <c r="B5" s="6">
        <v>1434</v>
      </c>
      <c r="C5" s="7">
        <v>18</v>
      </c>
      <c r="D5" s="7">
        <v>1452</v>
      </c>
      <c r="E5" s="2">
        <v>0.98760000000000003</v>
      </c>
      <c r="F5" s="2">
        <v>229.75</v>
      </c>
      <c r="G5" s="2">
        <v>47.62</v>
      </c>
      <c r="H5" s="2">
        <v>16.793531073446299</v>
      </c>
      <c r="I5" s="2">
        <v>16.899999999999999</v>
      </c>
      <c r="J5" s="6">
        <v>1446</v>
      </c>
      <c r="K5" s="7">
        <v>1</v>
      </c>
      <c r="L5" s="7">
        <v>1447</v>
      </c>
      <c r="M5" s="2">
        <v>0.99929999999999997</v>
      </c>
      <c r="N5" s="2">
        <v>6000.23</v>
      </c>
      <c r="O5" s="2">
        <v>1017.94</v>
      </c>
      <c r="P5" s="2">
        <v>54.44</v>
      </c>
      <c r="Q5" s="2">
        <v>18.219353268428399</v>
      </c>
      <c r="R5" s="2">
        <v>18.059999999999999</v>
      </c>
      <c r="S5" s="6">
        <v>1417</v>
      </c>
      <c r="T5" s="42">
        <v>11</v>
      </c>
      <c r="U5" s="42">
        <v>1428</v>
      </c>
      <c r="V5" s="37">
        <v>0.99229999999999996</v>
      </c>
      <c r="W5" s="37">
        <v>57.66</v>
      </c>
      <c r="X5" s="37">
        <v>58.46</v>
      </c>
      <c r="Y5" s="37">
        <v>17.585172900494001</v>
      </c>
      <c r="Z5" s="16">
        <v>16.899999999999999</v>
      </c>
    </row>
    <row r="6" spans="1:26" x14ac:dyDescent="0.25">
      <c r="A6" s="1" t="s">
        <v>0</v>
      </c>
      <c r="B6" s="44" t="s">
        <v>90</v>
      </c>
      <c r="C6" s="43" t="s">
        <v>89</v>
      </c>
      <c r="D6" s="7">
        <v>1097</v>
      </c>
      <c r="E6" s="2" t="s">
        <v>88</v>
      </c>
      <c r="F6" s="2">
        <v>199.57</v>
      </c>
      <c r="G6" s="2">
        <v>47.69</v>
      </c>
      <c r="H6" s="2">
        <v>18.072495378927901</v>
      </c>
      <c r="I6" s="2">
        <v>9.52</v>
      </c>
      <c r="J6" s="6">
        <v>823</v>
      </c>
      <c r="K6" s="7">
        <v>0</v>
      </c>
      <c r="L6" s="7">
        <v>823</v>
      </c>
      <c r="M6" s="2">
        <v>1</v>
      </c>
      <c r="N6" s="2">
        <v>9049.2099999999991</v>
      </c>
      <c r="O6" s="2">
        <v>869.04</v>
      </c>
      <c r="P6" s="2">
        <v>45.8</v>
      </c>
      <c r="Q6" s="2">
        <v>10.110303766707201</v>
      </c>
      <c r="R6" s="2">
        <v>6.73</v>
      </c>
      <c r="S6" s="6">
        <v>789</v>
      </c>
      <c r="T6" s="42">
        <v>272</v>
      </c>
      <c r="U6" s="42">
        <v>1061</v>
      </c>
      <c r="V6" s="37">
        <v>0.74360000000000004</v>
      </c>
      <c r="W6" s="37">
        <v>46.2</v>
      </c>
      <c r="X6" s="37">
        <v>55.45</v>
      </c>
      <c r="Y6" s="37">
        <v>8.7848415716096309</v>
      </c>
      <c r="Z6" s="16">
        <v>5.83</v>
      </c>
    </row>
    <row r="7" spans="1:26" x14ac:dyDescent="0.25">
      <c r="A7" s="1" t="s">
        <v>1</v>
      </c>
      <c r="B7" s="6">
        <v>187</v>
      </c>
      <c r="C7" s="7">
        <v>0</v>
      </c>
      <c r="D7" s="7">
        <v>187</v>
      </c>
      <c r="E7" s="2">
        <v>1</v>
      </c>
      <c r="F7" s="2">
        <v>38.04</v>
      </c>
      <c r="G7" s="2">
        <v>36.94</v>
      </c>
      <c r="H7" s="2">
        <v>2.52828877005348</v>
      </c>
      <c r="I7" s="2">
        <v>1.79000000000001</v>
      </c>
      <c r="J7" s="6">
        <v>186</v>
      </c>
      <c r="K7" s="7">
        <v>0</v>
      </c>
      <c r="L7" s="7">
        <v>186</v>
      </c>
      <c r="M7" s="2">
        <v>1</v>
      </c>
      <c r="N7" s="2">
        <v>15054.79</v>
      </c>
      <c r="O7" s="2">
        <v>2133.73</v>
      </c>
      <c r="P7" s="2">
        <v>15.77</v>
      </c>
      <c r="Q7" s="2">
        <v>2.7635483870967801</v>
      </c>
      <c r="R7" s="2">
        <v>2.2200000000000002</v>
      </c>
      <c r="S7" s="6">
        <v>187</v>
      </c>
      <c r="T7" s="42">
        <v>0</v>
      </c>
      <c r="U7" s="42">
        <v>187</v>
      </c>
      <c r="V7" s="37">
        <v>1</v>
      </c>
      <c r="W7" s="37">
        <v>12.36</v>
      </c>
      <c r="X7" s="37">
        <v>36.94</v>
      </c>
      <c r="Y7" s="37">
        <v>2.69363636363637</v>
      </c>
      <c r="Z7" s="16">
        <v>1.79000000000001</v>
      </c>
    </row>
    <row r="8" spans="1:26" x14ac:dyDescent="0.25">
      <c r="A8" s="1" t="s">
        <v>39</v>
      </c>
      <c r="B8" s="6">
        <v>263</v>
      </c>
      <c r="C8" s="7">
        <v>17</v>
      </c>
      <c r="D8" s="7">
        <v>280</v>
      </c>
      <c r="E8" s="2">
        <v>0.93930000000000002</v>
      </c>
      <c r="F8" s="2">
        <v>142.75</v>
      </c>
      <c r="G8" s="2">
        <v>40.21</v>
      </c>
      <c r="H8" s="2">
        <v>22.9447011952191</v>
      </c>
      <c r="I8" s="2">
        <v>23.84</v>
      </c>
      <c r="J8" s="6">
        <v>261</v>
      </c>
      <c r="K8" s="7">
        <v>0</v>
      </c>
      <c r="L8" s="7">
        <v>261</v>
      </c>
      <c r="M8" s="2">
        <v>1</v>
      </c>
      <c r="N8" s="2">
        <v>26257.83</v>
      </c>
      <c r="O8" s="2">
        <v>1607.69</v>
      </c>
      <c r="P8" s="2">
        <v>43.54</v>
      </c>
      <c r="Q8" s="2">
        <v>22.878928571428599</v>
      </c>
      <c r="R8" s="2">
        <v>24.28</v>
      </c>
      <c r="S8" s="6">
        <v>251</v>
      </c>
      <c r="T8" s="42">
        <v>69</v>
      </c>
      <c r="U8" s="42">
        <v>320</v>
      </c>
      <c r="V8" s="37">
        <v>0.78439999999999999</v>
      </c>
      <c r="W8" s="37">
        <v>17.16</v>
      </c>
      <c r="X8" s="37">
        <v>53.5</v>
      </c>
      <c r="Y8" s="37">
        <v>24.1835856573705</v>
      </c>
      <c r="Z8" s="16">
        <v>25.15</v>
      </c>
    </row>
    <row r="9" spans="1:26" x14ac:dyDescent="0.25">
      <c r="A9" s="1" t="s">
        <v>37</v>
      </c>
      <c r="B9" s="6">
        <v>156</v>
      </c>
      <c r="C9" s="7">
        <v>0</v>
      </c>
      <c r="D9" s="7">
        <v>156</v>
      </c>
      <c r="E9" s="2">
        <v>1</v>
      </c>
      <c r="F9" s="2">
        <v>267.27</v>
      </c>
      <c r="G9" s="2">
        <v>45.24</v>
      </c>
      <c r="H9" s="2">
        <v>28.321025641025599</v>
      </c>
      <c r="I9" s="2">
        <v>29.57</v>
      </c>
      <c r="J9" s="6">
        <v>162</v>
      </c>
      <c r="K9" s="7">
        <v>0</v>
      </c>
      <c r="L9" s="7">
        <v>162</v>
      </c>
      <c r="M9" s="2">
        <v>1</v>
      </c>
      <c r="N9" s="2">
        <v>26257.83</v>
      </c>
      <c r="O9" s="2">
        <v>4094.52</v>
      </c>
      <c r="P9" s="2">
        <v>47.72</v>
      </c>
      <c r="Q9" s="2">
        <v>29.290123456790099</v>
      </c>
      <c r="R9" s="2">
        <v>29.78</v>
      </c>
      <c r="S9" s="6">
        <v>151</v>
      </c>
      <c r="T9" s="42">
        <v>71</v>
      </c>
      <c r="U9" s="42">
        <v>222</v>
      </c>
      <c r="V9" s="37">
        <v>0.68020000000000003</v>
      </c>
      <c r="W9" s="37">
        <v>12.12</v>
      </c>
      <c r="X9" s="37">
        <v>70.47</v>
      </c>
      <c r="Y9" s="37">
        <v>32.753907284768196</v>
      </c>
      <c r="Z9" s="16">
        <v>33.71</v>
      </c>
    </row>
    <row r="10" spans="1:26" x14ac:dyDescent="0.25">
      <c r="A10" s="1" t="s">
        <v>2</v>
      </c>
      <c r="B10" s="6">
        <v>241</v>
      </c>
      <c r="C10" s="7">
        <v>0</v>
      </c>
      <c r="D10" s="7">
        <v>241</v>
      </c>
      <c r="E10" s="2">
        <v>1</v>
      </c>
      <c r="F10" s="2">
        <v>229.86</v>
      </c>
      <c r="G10" s="2">
        <v>46.42</v>
      </c>
      <c r="H10" s="2">
        <v>25.4412916666667</v>
      </c>
      <c r="I10" s="2">
        <v>25.97</v>
      </c>
      <c r="J10" s="6" t="s">
        <v>41</v>
      </c>
      <c r="K10" s="7" t="s">
        <v>41</v>
      </c>
      <c r="L10" s="7" t="s">
        <v>41</v>
      </c>
      <c r="M10" s="2" t="s">
        <v>41</v>
      </c>
      <c r="N10" s="2">
        <v>9302.9500000000007</v>
      </c>
      <c r="O10" s="2" t="s">
        <v>41</v>
      </c>
      <c r="P10" s="2" t="s">
        <v>41</v>
      </c>
      <c r="Q10" s="2" t="s">
        <v>41</v>
      </c>
      <c r="R10" s="2" t="s">
        <v>41</v>
      </c>
      <c r="S10" s="6">
        <v>242</v>
      </c>
      <c r="T10" s="42">
        <v>562</v>
      </c>
      <c r="U10" s="42">
        <v>804</v>
      </c>
      <c r="V10" s="37">
        <v>0.30099999999999999</v>
      </c>
      <c r="W10" s="37">
        <v>36.67</v>
      </c>
      <c r="X10" s="37">
        <v>53.9</v>
      </c>
      <c r="Y10" s="37">
        <v>32.029958677685997</v>
      </c>
      <c r="Z10" s="16">
        <v>32.590000000000003</v>
      </c>
    </row>
    <row r="11" spans="1:26" x14ac:dyDescent="0.25">
      <c r="A11" s="1" t="s">
        <v>3</v>
      </c>
      <c r="B11" s="6">
        <v>301</v>
      </c>
      <c r="C11" s="7">
        <v>0</v>
      </c>
      <c r="D11" s="7">
        <v>301</v>
      </c>
      <c r="E11" s="2">
        <v>1</v>
      </c>
      <c r="F11" s="2">
        <v>2409.17</v>
      </c>
      <c r="G11" s="2">
        <v>47.68</v>
      </c>
      <c r="H11" s="2">
        <v>5.4274418604651196</v>
      </c>
      <c r="I11" s="2">
        <v>4.2</v>
      </c>
      <c r="J11" s="6">
        <v>297</v>
      </c>
      <c r="K11" s="7">
        <v>0</v>
      </c>
      <c r="L11" s="7">
        <v>297</v>
      </c>
      <c r="M11" s="2">
        <v>1</v>
      </c>
      <c r="N11" s="2">
        <v>9584.19</v>
      </c>
      <c r="O11" s="2">
        <v>3711.99</v>
      </c>
      <c r="P11" s="2">
        <v>47.97</v>
      </c>
      <c r="Q11" s="2">
        <v>5.2235353535353504</v>
      </c>
      <c r="R11" s="2">
        <v>4.53</v>
      </c>
      <c r="S11" s="6">
        <v>297</v>
      </c>
      <c r="T11" s="42">
        <v>7042</v>
      </c>
      <c r="U11" s="42">
        <v>7339</v>
      </c>
      <c r="V11" s="37">
        <v>4.0500000000000001E-2</v>
      </c>
      <c r="W11" s="37">
        <v>274.98</v>
      </c>
      <c r="X11" s="37">
        <v>60.5</v>
      </c>
      <c r="Y11" s="37">
        <v>5.1053198653198697</v>
      </c>
      <c r="Z11" s="16">
        <v>4.2</v>
      </c>
    </row>
    <row r="12" spans="1:26" x14ac:dyDescent="0.25">
      <c r="A12" s="1" t="s">
        <v>4</v>
      </c>
      <c r="B12" s="6">
        <v>292</v>
      </c>
      <c r="C12" s="7">
        <v>0</v>
      </c>
      <c r="D12" s="7">
        <v>292</v>
      </c>
      <c r="E12" s="2">
        <v>1</v>
      </c>
      <c r="F12" s="2">
        <v>131.63999999999999</v>
      </c>
      <c r="G12" s="2">
        <v>42.56</v>
      </c>
      <c r="H12" s="2">
        <v>1.45667808219179</v>
      </c>
      <c r="I12" s="2">
        <v>0.57999999999999796</v>
      </c>
      <c r="J12" s="6">
        <v>322</v>
      </c>
      <c r="K12" s="7">
        <v>0</v>
      </c>
      <c r="L12" s="7">
        <v>322</v>
      </c>
      <c r="M12" s="2">
        <v>1</v>
      </c>
      <c r="N12" s="2">
        <v>25759.35</v>
      </c>
      <c r="O12" s="2">
        <v>17831.150000000001</v>
      </c>
      <c r="P12" s="2">
        <v>45.88</v>
      </c>
      <c r="Q12" s="2">
        <v>5.3513084112149603</v>
      </c>
      <c r="R12" s="2">
        <v>0.85999999999999899</v>
      </c>
      <c r="S12" s="6">
        <v>298</v>
      </c>
      <c r="T12" s="42">
        <v>30</v>
      </c>
      <c r="U12" s="42">
        <v>328</v>
      </c>
      <c r="V12" s="37">
        <v>0.90849999999999997</v>
      </c>
      <c r="W12" s="37">
        <v>21.27</v>
      </c>
      <c r="X12" s="37">
        <v>50</v>
      </c>
      <c r="Y12" s="37">
        <v>2.2197651006711401</v>
      </c>
      <c r="Z12" s="16">
        <v>0.57999999999999796</v>
      </c>
    </row>
    <row r="13" spans="1:26" x14ac:dyDescent="0.25">
      <c r="A13" s="1" t="s">
        <v>5</v>
      </c>
      <c r="B13" s="6">
        <v>297</v>
      </c>
      <c r="C13" s="7">
        <v>0</v>
      </c>
      <c r="D13" s="7">
        <v>297</v>
      </c>
      <c r="E13" s="2">
        <v>1</v>
      </c>
      <c r="F13" s="2">
        <v>50.52</v>
      </c>
      <c r="G13" s="2">
        <v>37.69</v>
      </c>
      <c r="H13" s="2">
        <v>5.9807407407407398</v>
      </c>
      <c r="I13" s="2">
        <v>5.9899999999999904</v>
      </c>
      <c r="J13" s="6">
        <v>297</v>
      </c>
      <c r="K13" s="7">
        <v>0</v>
      </c>
      <c r="L13" s="7">
        <v>297</v>
      </c>
      <c r="M13" s="2">
        <v>1</v>
      </c>
      <c r="N13" s="2">
        <v>10821.57</v>
      </c>
      <c r="O13" s="2">
        <v>1832.55</v>
      </c>
      <c r="P13" s="2">
        <v>38.31</v>
      </c>
      <c r="Q13" s="2">
        <v>6.5442087542087499</v>
      </c>
      <c r="R13" s="2">
        <v>6.55</v>
      </c>
      <c r="S13" s="6">
        <v>297</v>
      </c>
      <c r="T13" s="42">
        <v>0</v>
      </c>
      <c r="U13" s="42">
        <v>297</v>
      </c>
      <c r="V13" s="37">
        <v>1</v>
      </c>
      <c r="W13" s="37">
        <v>18.100000000000001</v>
      </c>
      <c r="X13" s="37">
        <v>39.39</v>
      </c>
      <c r="Y13" s="37">
        <v>5.9979124579124496</v>
      </c>
      <c r="Z13" s="16">
        <v>5.9899999999999904</v>
      </c>
    </row>
    <row r="14" spans="1:26" x14ac:dyDescent="0.25">
      <c r="A14" s="1" t="s">
        <v>6</v>
      </c>
      <c r="B14" s="6">
        <v>294</v>
      </c>
      <c r="C14" s="7">
        <v>0</v>
      </c>
      <c r="D14" s="7">
        <v>294</v>
      </c>
      <c r="E14" s="2">
        <v>1</v>
      </c>
      <c r="F14" s="2">
        <v>819.93</v>
      </c>
      <c r="G14" s="2">
        <v>24.52</v>
      </c>
      <c r="H14" s="2">
        <v>19.8515306122449</v>
      </c>
      <c r="I14" s="2">
        <v>21.05</v>
      </c>
      <c r="J14" s="6">
        <v>304</v>
      </c>
      <c r="K14" s="7">
        <v>0</v>
      </c>
      <c r="L14" s="7">
        <v>304</v>
      </c>
      <c r="M14" s="2">
        <v>1</v>
      </c>
      <c r="N14" s="2">
        <v>14354.53</v>
      </c>
      <c r="O14" s="2">
        <v>3109.23</v>
      </c>
      <c r="P14" s="2">
        <v>51.29</v>
      </c>
      <c r="Q14" s="2">
        <v>20.471677631578899</v>
      </c>
      <c r="R14" s="2">
        <v>20.66</v>
      </c>
      <c r="S14" s="6">
        <v>295</v>
      </c>
      <c r="T14" s="42">
        <v>4122</v>
      </c>
      <c r="U14" s="42">
        <v>4417</v>
      </c>
      <c r="V14" s="37">
        <v>6.6799999999999998E-2</v>
      </c>
      <c r="W14" s="37">
        <v>167.24</v>
      </c>
      <c r="X14" s="37">
        <v>46.38</v>
      </c>
      <c r="Y14" s="37">
        <v>21.968338983050899</v>
      </c>
      <c r="Z14" s="16">
        <v>23.18</v>
      </c>
    </row>
    <row r="15" spans="1:26" x14ac:dyDescent="0.25">
      <c r="A15" s="1" t="s">
        <v>7</v>
      </c>
      <c r="B15" s="6">
        <v>614</v>
      </c>
      <c r="C15" s="7">
        <v>1</v>
      </c>
      <c r="D15" s="7">
        <v>615</v>
      </c>
      <c r="E15" s="2">
        <v>0.99839999999999995</v>
      </c>
      <c r="F15" s="2">
        <v>279.8</v>
      </c>
      <c r="G15" s="2">
        <v>47.54</v>
      </c>
      <c r="H15" s="2">
        <v>10.4827687296417</v>
      </c>
      <c r="I15" s="2">
        <v>12</v>
      </c>
      <c r="J15" s="6">
        <v>615</v>
      </c>
      <c r="K15" s="7">
        <v>0</v>
      </c>
      <c r="L15" s="7">
        <v>615</v>
      </c>
      <c r="M15" s="2">
        <v>1</v>
      </c>
      <c r="N15" s="2">
        <v>9970.83</v>
      </c>
      <c r="O15" s="2">
        <v>1347.1</v>
      </c>
      <c r="P15" s="2">
        <v>58.93</v>
      </c>
      <c r="Q15" s="2">
        <v>10.994304418985299</v>
      </c>
      <c r="R15" s="2">
        <v>12.58</v>
      </c>
      <c r="S15" s="6">
        <v>610</v>
      </c>
      <c r="T15" s="42">
        <v>16</v>
      </c>
      <c r="U15" s="42">
        <v>626</v>
      </c>
      <c r="V15" s="37">
        <v>0.97440000000000004</v>
      </c>
      <c r="W15" s="37">
        <v>28.85</v>
      </c>
      <c r="X15" s="37">
        <v>42.67</v>
      </c>
      <c r="Y15" s="37">
        <v>10.3428852459016</v>
      </c>
      <c r="Z15" s="16">
        <v>12</v>
      </c>
    </row>
    <row r="16" spans="1:26" x14ac:dyDescent="0.25">
      <c r="A16" s="1" t="s">
        <v>8</v>
      </c>
      <c r="B16" s="6">
        <v>66</v>
      </c>
      <c r="C16" s="7">
        <v>0</v>
      </c>
      <c r="D16" s="7">
        <v>66</v>
      </c>
      <c r="E16" s="2">
        <v>1</v>
      </c>
      <c r="F16" s="2">
        <v>41.15</v>
      </c>
      <c r="G16" s="2">
        <v>20.97</v>
      </c>
      <c r="H16" s="2">
        <v>3.6413636363636401</v>
      </c>
      <c r="I16" s="2">
        <v>3.2099999999999902</v>
      </c>
      <c r="J16" s="6">
        <v>66</v>
      </c>
      <c r="K16" s="7">
        <v>0</v>
      </c>
      <c r="L16" s="7">
        <v>66</v>
      </c>
      <c r="M16" s="2">
        <v>1</v>
      </c>
      <c r="N16" s="2">
        <v>16680.580000000002</v>
      </c>
      <c r="O16" s="2">
        <v>4989.6099999999997</v>
      </c>
      <c r="P16" s="2">
        <v>21.31</v>
      </c>
      <c r="Q16" s="2">
        <v>3.8680303030303098</v>
      </c>
      <c r="R16" s="2">
        <v>3.4300000000000099</v>
      </c>
      <c r="S16" s="6">
        <v>66</v>
      </c>
      <c r="T16" s="42">
        <v>0</v>
      </c>
      <c r="U16" s="42">
        <v>66</v>
      </c>
      <c r="V16" s="37">
        <v>1</v>
      </c>
      <c r="W16" s="37">
        <v>5.6</v>
      </c>
      <c r="X16" s="37">
        <v>20.81</v>
      </c>
      <c r="Y16" s="37">
        <v>3.6340909090908999</v>
      </c>
      <c r="Z16" s="16">
        <v>3.2099999999999902</v>
      </c>
    </row>
    <row r="17" spans="1:26" x14ac:dyDescent="0.25">
      <c r="A17" s="1" t="s">
        <v>9</v>
      </c>
      <c r="B17" s="6">
        <v>47</v>
      </c>
      <c r="C17" s="7">
        <v>0</v>
      </c>
      <c r="D17" s="7">
        <v>47</v>
      </c>
      <c r="E17" s="2">
        <v>1</v>
      </c>
      <c r="F17" s="2">
        <v>404.51</v>
      </c>
      <c r="G17" s="2">
        <v>31.47</v>
      </c>
      <c r="H17" s="2">
        <v>26.978936170212801</v>
      </c>
      <c r="I17" s="2">
        <v>31.07</v>
      </c>
      <c r="J17" s="6" t="s">
        <v>41</v>
      </c>
      <c r="K17" s="7" t="s">
        <v>41</v>
      </c>
      <c r="L17" s="7" t="s">
        <v>41</v>
      </c>
      <c r="M17" s="2" t="s">
        <v>41</v>
      </c>
      <c r="N17" s="2">
        <v>16206.9</v>
      </c>
      <c r="O17" s="2" t="s">
        <v>41</v>
      </c>
      <c r="P17" s="2" t="s">
        <v>41</v>
      </c>
      <c r="Q17" s="2" t="s">
        <v>41</v>
      </c>
      <c r="R17" s="2" t="s">
        <v>41</v>
      </c>
      <c r="S17" s="6">
        <v>73</v>
      </c>
      <c r="T17" s="42">
        <v>372</v>
      </c>
      <c r="U17" s="42">
        <v>445</v>
      </c>
      <c r="V17" s="37">
        <v>0.16400000000000001</v>
      </c>
      <c r="W17" s="37">
        <v>19.940000000000001</v>
      </c>
      <c r="X17" s="37">
        <v>59.68</v>
      </c>
      <c r="Y17" s="37">
        <v>36.292739726027399</v>
      </c>
      <c r="Z17" s="16">
        <v>32.020000000000003</v>
      </c>
    </row>
    <row r="18" spans="1:26" x14ac:dyDescent="0.25">
      <c r="A18" s="1" t="s">
        <v>10</v>
      </c>
      <c r="B18" s="6">
        <v>67</v>
      </c>
      <c r="C18" s="7">
        <v>1</v>
      </c>
      <c r="D18" s="7">
        <v>68</v>
      </c>
      <c r="E18" s="2">
        <v>0.98529999999999995</v>
      </c>
      <c r="F18" s="2">
        <v>54.24</v>
      </c>
      <c r="G18" s="2">
        <v>23.57</v>
      </c>
      <c r="H18" s="2">
        <v>6.4532835820895498</v>
      </c>
      <c r="I18" s="2">
        <v>5.9000000000000101</v>
      </c>
      <c r="J18" s="6">
        <v>67</v>
      </c>
      <c r="K18" s="7">
        <v>0</v>
      </c>
      <c r="L18" s="7">
        <v>67</v>
      </c>
      <c r="M18" s="2">
        <v>1</v>
      </c>
      <c r="N18" s="2">
        <v>10952.06</v>
      </c>
      <c r="O18" s="2">
        <v>5085.57</v>
      </c>
      <c r="P18" s="2">
        <v>24.08</v>
      </c>
      <c r="Q18" s="2">
        <v>7.0055223880597</v>
      </c>
      <c r="R18" s="2">
        <v>6.59</v>
      </c>
      <c r="S18" s="6">
        <v>67</v>
      </c>
      <c r="T18" s="42">
        <v>67</v>
      </c>
      <c r="U18" s="42">
        <v>134</v>
      </c>
      <c r="V18" s="37">
        <v>0.5</v>
      </c>
      <c r="W18" s="37">
        <v>7.69</v>
      </c>
      <c r="X18" s="37">
        <v>24.24</v>
      </c>
      <c r="Y18" s="37">
        <v>6.9065671641791102</v>
      </c>
      <c r="Z18" s="16">
        <v>6.64</v>
      </c>
    </row>
    <row r="19" spans="1:26" x14ac:dyDescent="0.25">
      <c r="A19" s="1" t="s">
        <v>11</v>
      </c>
      <c r="B19" s="6">
        <v>64</v>
      </c>
      <c r="C19" s="7">
        <v>0</v>
      </c>
      <c r="D19" s="7">
        <v>64</v>
      </c>
      <c r="E19" s="2">
        <v>1</v>
      </c>
      <c r="F19" s="2">
        <v>88.07</v>
      </c>
      <c r="G19" s="2">
        <v>46.85</v>
      </c>
      <c r="H19" s="2">
        <v>22.103492063492101</v>
      </c>
      <c r="I19" s="2">
        <v>25.1</v>
      </c>
      <c r="J19" s="6" t="s">
        <v>41</v>
      </c>
      <c r="K19" s="7" t="s">
        <v>41</v>
      </c>
      <c r="L19" s="7" t="s">
        <v>41</v>
      </c>
      <c r="M19" s="2" t="s">
        <v>41</v>
      </c>
      <c r="N19" s="2">
        <v>7050.36</v>
      </c>
      <c r="O19" s="2" t="s">
        <v>41</v>
      </c>
      <c r="P19" s="2" t="s">
        <v>41</v>
      </c>
      <c r="Q19" s="2" t="s">
        <v>41</v>
      </c>
      <c r="R19" s="2" t="s">
        <v>41</v>
      </c>
      <c r="S19" s="6">
        <v>61</v>
      </c>
      <c r="T19" s="42">
        <v>4</v>
      </c>
      <c r="U19" s="42">
        <v>65</v>
      </c>
      <c r="V19" s="37">
        <v>0.9385</v>
      </c>
      <c r="W19" s="37">
        <v>5.3</v>
      </c>
      <c r="X19" s="37">
        <v>51.42</v>
      </c>
      <c r="Y19" s="37">
        <v>27.020983606557401</v>
      </c>
      <c r="Z19" s="16">
        <v>33.04</v>
      </c>
    </row>
    <row r="20" spans="1:26" x14ac:dyDescent="0.25">
      <c r="A20" s="1" t="s">
        <v>12</v>
      </c>
      <c r="B20" s="6">
        <v>59</v>
      </c>
      <c r="C20" s="7">
        <v>1</v>
      </c>
      <c r="D20" s="7">
        <v>60</v>
      </c>
      <c r="E20" s="2">
        <v>0.98329999999999995</v>
      </c>
      <c r="F20" s="2">
        <v>25.46</v>
      </c>
      <c r="G20" s="2">
        <v>15.58</v>
      </c>
      <c r="H20" s="2">
        <v>3.7949152542373001</v>
      </c>
      <c r="I20" s="2">
        <v>5.73</v>
      </c>
      <c r="J20" s="6">
        <v>59</v>
      </c>
      <c r="K20" s="7">
        <v>0</v>
      </c>
      <c r="L20" s="7">
        <v>59</v>
      </c>
      <c r="M20" s="2">
        <v>1</v>
      </c>
      <c r="N20" s="2">
        <v>8326.08</v>
      </c>
      <c r="O20" s="2">
        <v>4786.83</v>
      </c>
      <c r="P20" s="2">
        <v>15.88</v>
      </c>
      <c r="Q20" s="2">
        <v>4.1611864406779704</v>
      </c>
      <c r="R20" s="2">
        <v>6.08</v>
      </c>
      <c r="S20" s="6">
        <v>59</v>
      </c>
      <c r="T20" s="42">
        <v>16</v>
      </c>
      <c r="U20" s="42">
        <v>75</v>
      </c>
      <c r="V20" s="37">
        <v>0.78669999999999995</v>
      </c>
      <c r="W20" s="37">
        <v>5.49</v>
      </c>
      <c r="X20" s="37">
        <v>15.58</v>
      </c>
      <c r="Y20" s="37">
        <v>3.7949152542373001</v>
      </c>
      <c r="Z20" s="16">
        <v>5.73</v>
      </c>
    </row>
    <row r="21" spans="1:26" x14ac:dyDescent="0.25">
      <c r="A21" s="1" t="s">
        <v>13</v>
      </c>
      <c r="B21" s="6">
        <v>60</v>
      </c>
      <c r="C21" s="7">
        <v>3</v>
      </c>
      <c r="D21" s="7">
        <v>63</v>
      </c>
      <c r="E21" s="2">
        <v>0.95240000000000002</v>
      </c>
      <c r="F21" s="2">
        <v>41.39</v>
      </c>
      <c r="G21" s="2">
        <v>29.86</v>
      </c>
      <c r="H21" s="2">
        <v>13.4263333333333</v>
      </c>
      <c r="I21" s="2">
        <v>9.6500000000000092</v>
      </c>
      <c r="J21" s="6">
        <v>60</v>
      </c>
      <c r="K21" s="7">
        <v>0</v>
      </c>
      <c r="L21" s="7">
        <v>60</v>
      </c>
      <c r="M21" s="2">
        <v>1</v>
      </c>
      <c r="N21" s="2">
        <v>11456.42</v>
      </c>
      <c r="O21" s="2">
        <v>4641.66</v>
      </c>
      <c r="P21" s="2">
        <v>30.22</v>
      </c>
      <c r="Q21" s="2">
        <v>13.7556666666667</v>
      </c>
      <c r="R21" s="2">
        <v>10</v>
      </c>
      <c r="S21" s="6">
        <v>60</v>
      </c>
      <c r="T21" s="42">
        <v>21</v>
      </c>
      <c r="U21" s="42">
        <v>81</v>
      </c>
      <c r="V21" s="37">
        <v>0.74070000000000003</v>
      </c>
      <c r="W21" s="37">
        <v>6.11</v>
      </c>
      <c r="X21" s="37">
        <v>36.5</v>
      </c>
      <c r="Y21" s="37">
        <v>13.537000000000001</v>
      </c>
      <c r="Z21" s="16">
        <v>9.6500000000000092</v>
      </c>
    </row>
    <row r="22" spans="1:26" x14ac:dyDescent="0.25">
      <c r="A22" s="1" t="s">
        <v>14</v>
      </c>
      <c r="B22" s="6">
        <v>238</v>
      </c>
      <c r="C22" s="7">
        <v>0</v>
      </c>
      <c r="D22" s="7">
        <v>238</v>
      </c>
      <c r="E22" s="2">
        <v>1</v>
      </c>
      <c r="F22" s="2">
        <v>275.52</v>
      </c>
      <c r="G22" s="2">
        <v>47.06</v>
      </c>
      <c r="H22" s="2">
        <v>29.520440528634399</v>
      </c>
      <c r="I22" s="2">
        <v>35.17</v>
      </c>
      <c r="J22" s="6">
        <v>248</v>
      </c>
      <c r="K22" s="7">
        <v>0</v>
      </c>
      <c r="L22" s="7">
        <v>248</v>
      </c>
      <c r="M22" s="2">
        <v>1</v>
      </c>
      <c r="N22" s="2">
        <v>22992.22</v>
      </c>
      <c r="O22" s="2">
        <v>5155.58</v>
      </c>
      <c r="P22" s="2">
        <v>55.44</v>
      </c>
      <c r="Q22" s="2">
        <v>30.539110169491501</v>
      </c>
      <c r="R22" s="2">
        <v>35.729999999999997</v>
      </c>
      <c r="S22" s="6">
        <v>213</v>
      </c>
      <c r="T22" s="42">
        <v>72</v>
      </c>
      <c r="U22" s="42">
        <v>285</v>
      </c>
      <c r="V22" s="37">
        <v>0.74739999999999995</v>
      </c>
      <c r="W22" s="37">
        <v>17.66</v>
      </c>
      <c r="X22" s="37">
        <v>62.24</v>
      </c>
      <c r="Y22" s="37">
        <v>31.282347417840398</v>
      </c>
      <c r="Z22" s="16">
        <v>35.68</v>
      </c>
    </row>
    <row r="23" spans="1:26" x14ac:dyDescent="0.25">
      <c r="A23" s="1" t="s">
        <v>15</v>
      </c>
      <c r="B23" s="6">
        <v>82</v>
      </c>
      <c r="C23" s="7">
        <v>0</v>
      </c>
      <c r="D23" s="7">
        <v>82</v>
      </c>
      <c r="E23" s="2">
        <v>1</v>
      </c>
      <c r="F23" s="2">
        <v>13.09</v>
      </c>
      <c r="G23" s="2">
        <v>13.85</v>
      </c>
      <c r="H23" s="2">
        <v>2.1348780487804899</v>
      </c>
      <c r="I23" s="2">
        <v>0</v>
      </c>
      <c r="J23" s="6">
        <v>82</v>
      </c>
      <c r="K23" s="7">
        <v>0</v>
      </c>
      <c r="L23" s="7">
        <v>82</v>
      </c>
      <c r="M23" s="2">
        <v>1</v>
      </c>
      <c r="N23" s="2">
        <v>5104.59</v>
      </c>
      <c r="O23" s="2">
        <v>958.58</v>
      </c>
      <c r="P23" s="2">
        <v>16.420000000000002</v>
      </c>
      <c r="Q23" s="2">
        <v>3.4242682926829202</v>
      </c>
      <c r="R23" s="2">
        <v>1.61</v>
      </c>
      <c r="S23" s="6">
        <v>82</v>
      </c>
      <c r="T23" s="42">
        <v>0</v>
      </c>
      <c r="U23" s="42">
        <v>82</v>
      </c>
      <c r="V23" s="37">
        <v>1</v>
      </c>
      <c r="W23" s="37">
        <v>6.03</v>
      </c>
      <c r="X23" s="37">
        <v>8.1999999999999993</v>
      </c>
      <c r="Y23" s="37">
        <v>2.2223170731707298</v>
      </c>
      <c r="Z23" s="16">
        <v>0</v>
      </c>
    </row>
    <row r="24" spans="1:26" x14ac:dyDescent="0.25">
      <c r="A24" s="1" t="s">
        <v>38</v>
      </c>
      <c r="B24" s="6">
        <v>426</v>
      </c>
      <c r="C24" s="7">
        <v>7</v>
      </c>
      <c r="D24" s="7">
        <v>433</v>
      </c>
      <c r="E24" s="2">
        <v>0.98380000000000001</v>
      </c>
      <c r="F24" s="2">
        <v>136.22999999999999</v>
      </c>
      <c r="G24" s="2">
        <v>48</v>
      </c>
      <c r="H24" s="2">
        <v>28.755228915662599</v>
      </c>
      <c r="I24" s="2">
        <v>31.85</v>
      </c>
      <c r="J24" s="6">
        <v>415</v>
      </c>
      <c r="K24" s="7">
        <v>0</v>
      </c>
      <c r="L24" s="7">
        <v>415</v>
      </c>
      <c r="M24" s="2">
        <v>1</v>
      </c>
      <c r="N24" s="2">
        <v>8985.2800000000007</v>
      </c>
      <c r="O24" s="2">
        <v>760.57</v>
      </c>
      <c r="P24" s="2">
        <v>40</v>
      </c>
      <c r="Q24" s="2">
        <v>27.855717761557202</v>
      </c>
      <c r="R24" s="2">
        <v>32.81</v>
      </c>
      <c r="S24" s="6">
        <v>336</v>
      </c>
      <c r="T24" s="42">
        <v>89</v>
      </c>
      <c r="U24" s="42">
        <v>425</v>
      </c>
      <c r="V24" s="37">
        <v>0.79059999999999997</v>
      </c>
      <c r="W24" s="37">
        <v>18.21</v>
      </c>
      <c r="X24" s="37">
        <v>55.08</v>
      </c>
      <c r="Y24" s="37">
        <v>37.378720238095198</v>
      </c>
      <c r="Z24" s="16">
        <v>45.76</v>
      </c>
    </row>
    <row r="25" spans="1:26" x14ac:dyDescent="0.25">
      <c r="A25" s="1" t="s">
        <v>16</v>
      </c>
      <c r="B25" s="6">
        <v>83</v>
      </c>
      <c r="C25" s="7">
        <v>0</v>
      </c>
      <c r="D25" s="7">
        <v>83</v>
      </c>
      <c r="E25" s="2">
        <v>1</v>
      </c>
      <c r="F25" s="2">
        <v>26.52</v>
      </c>
      <c r="G25" s="2">
        <v>6.8</v>
      </c>
      <c r="H25" s="2">
        <v>3.8069879518072298</v>
      </c>
      <c r="I25" s="2">
        <v>4.1399999999999997</v>
      </c>
      <c r="J25" s="6">
        <v>85</v>
      </c>
      <c r="K25" s="7">
        <v>0</v>
      </c>
      <c r="L25" s="7">
        <v>85</v>
      </c>
      <c r="M25" s="2">
        <v>1</v>
      </c>
      <c r="N25" s="2">
        <v>10531.68</v>
      </c>
      <c r="O25" s="2">
        <v>1589.95</v>
      </c>
      <c r="P25" s="2">
        <v>49.73</v>
      </c>
      <c r="Q25" s="2">
        <v>5.0004761904761903</v>
      </c>
      <c r="R25" s="2">
        <v>4.7900000000000098</v>
      </c>
      <c r="S25" s="6">
        <v>83</v>
      </c>
      <c r="T25" s="42">
        <v>25</v>
      </c>
      <c r="U25" s="42">
        <v>108</v>
      </c>
      <c r="V25" s="37">
        <v>0.76849999999999996</v>
      </c>
      <c r="W25" s="37">
        <v>6.76</v>
      </c>
      <c r="X25" s="37">
        <v>6.8</v>
      </c>
      <c r="Y25" s="37">
        <v>3.8069879518072298</v>
      </c>
      <c r="Z25" s="16">
        <v>4.1399999999999997</v>
      </c>
    </row>
    <row r="26" spans="1:26" x14ac:dyDescent="0.25">
      <c r="A26" s="1" t="s">
        <v>17</v>
      </c>
      <c r="B26" s="6">
        <v>295</v>
      </c>
      <c r="C26" s="7">
        <v>0</v>
      </c>
      <c r="D26" s="7">
        <v>295</v>
      </c>
      <c r="E26" s="2">
        <v>1</v>
      </c>
      <c r="F26" s="2">
        <v>59.13</v>
      </c>
      <c r="G26" s="2">
        <v>40.5</v>
      </c>
      <c r="H26" s="2">
        <v>4.3432881355932098</v>
      </c>
      <c r="I26" s="2">
        <v>3.52</v>
      </c>
      <c r="J26" s="6">
        <v>296</v>
      </c>
      <c r="K26" s="7">
        <v>0</v>
      </c>
      <c r="L26" s="7">
        <v>296</v>
      </c>
      <c r="M26" s="2">
        <v>1</v>
      </c>
      <c r="N26" s="2">
        <v>14147.61</v>
      </c>
      <c r="O26" s="2">
        <v>2342.52</v>
      </c>
      <c r="P26" s="2">
        <v>40.98</v>
      </c>
      <c r="Q26" s="2">
        <v>4.6610135135135096</v>
      </c>
      <c r="R26" s="2">
        <v>3.95</v>
      </c>
      <c r="S26" s="6">
        <v>293</v>
      </c>
      <c r="T26" s="42">
        <v>4</v>
      </c>
      <c r="U26" s="42">
        <v>297</v>
      </c>
      <c r="V26" s="37">
        <v>0.98650000000000004</v>
      </c>
      <c r="W26" s="37">
        <v>17.559999999999999</v>
      </c>
      <c r="X26" s="37">
        <v>43.93</v>
      </c>
      <c r="Y26" s="37">
        <v>4.1301365187713204</v>
      </c>
      <c r="Z26" s="16">
        <v>3.52</v>
      </c>
    </row>
    <row r="27" spans="1:26" x14ac:dyDescent="0.25">
      <c r="A27" s="1" t="s">
        <v>18</v>
      </c>
      <c r="B27" s="6">
        <v>292</v>
      </c>
      <c r="C27" s="7">
        <v>0</v>
      </c>
      <c r="D27" s="7">
        <v>292</v>
      </c>
      <c r="E27" s="2">
        <v>1</v>
      </c>
      <c r="F27" s="2">
        <v>89.33</v>
      </c>
      <c r="G27" s="2">
        <v>8.98</v>
      </c>
      <c r="H27" s="2">
        <v>1.4598972602739599</v>
      </c>
      <c r="I27" s="2">
        <v>1.23999999999999</v>
      </c>
      <c r="J27" s="6">
        <v>293</v>
      </c>
      <c r="K27" s="7">
        <v>1</v>
      </c>
      <c r="L27" s="7">
        <v>294</v>
      </c>
      <c r="M27" s="2">
        <v>0.99660000000000004</v>
      </c>
      <c r="N27" s="2">
        <v>8658.91</v>
      </c>
      <c r="O27" s="2">
        <v>1403.31</v>
      </c>
      <c r="P27" s="2">
        <v>78.41</v>
      </c>
      <c r="Q27" s="2">
        <v>2.4264625850339998</v>
      </c>
      <c r="R27" s="2">
        <v>1.8499999999999901</v>
      </c>
      <c r="S27" s="6">
        <v>293</v>
      </c>
      <c r="T27" s="42">
        <v>9</v>
      </c>
      <c r="U27" s="42">
        <v>302</v>
      </c>
      <c r="V27" s="37">
        <v>0.97019999999999995</v>
      </c>
      <c r="W27" s="37">
        <v>17.100000000000001</v>
      </c>
      <c r="X27" s="37">
        <v>45.96</v>
      </c>
      <c r="Y27" s="37">
        <v>1.5957679180887401</v>
      </c>
      <c r="Z27" s="16">
        <v>1.23999999999999</v>
      </c>
    </row>
    <row r="28" spans="1:26" x14ac:dyDescent="0.25">
      <c r="A28" s="1" t="s">
        <v>19</v>
      </c>
      <c r="B28" s="6">
        <v>44</v>
      </c>
      <c r="C28" s="7">
        <v>0</v>
      </c>
      <c r="D28" s="7">
        <v>44</v>
      </c>
      <c r="E28" s="2">
        <v>1</v>
      </c>
      <c r="F28" s="2">
        <v>21.76</v>
      </c>
      <c r="G28" s="2">
        <v>5.4899999999999904</v>
      </c>
      <c r="H28" s="2">
        <v>2.6690909090909098</v>
      </c>
      <c r="I28" s="2">
        <v>3.17</v>
      </c>
      <c r="J28" s="6">
        <v>50</v>
      </c>
      <c r="K28" s="7">
        <v>1</v>
      </c>
      <c r="L28" s="7">
        <v>51</v>
      </c>
      <c r="M28" s="2">
        <v>0.98040000000000005</v>
      </c>
      <c r="N28" s="2">
        <v>10175.23</v>
      </c>
      <c r="O28" s="2">
        <v>3202.63</v>
      </c>
      <c r="P28" s="2">
        <v>46.45</v>
      </c>
      <c r="Q28" s="2">
        <v>6.6729166666666702</v>
      </c>
      <c r="R28" s="2">
        <v>3.56</v>
      </c>
      <c r="S28" s="6">
        <v>44</v>
      </c>
      <c r="T28" s="42">
        <v>7</v>
      </c>
      <c r="U28" s="42">
        <v>51</v>
      </c>
      <c r="V28" s="37">
        <v>0.86270000000000002</v>
      </c>
      <c r="W28" s="37">
        <v>4.4800000000000004</v>
      </c>
      <c r="X28" s="37">
        <v>5.4899999999999904</v>
      </c>
      <c r="Y28" s="37">
        <v>2.6690909090909098</v>
      </c>
      <c r="Z28" s="16">
        <v>3.17</v>
      </c>
    </row>
    <row r="29" spans="1:26" x14ac:dyDescent="0.25">
      <c r="A29" s="1" t="s">
        <v>20</v>
      </c>
      <c r="B29" s="6">
        <v>17</v>
      </c>
      <c r="C29" s="7">
        <v>3</v>
      </c>
      <c r="D29" s="7">
        <v>20</v>
      </c>
      <c r="E29" s="2">
        <v>0.85</v>
      </c>
      <c r="F29" s="2">
        <v>68.19</v>
      </c>
      <c r="G29" s="2">
        <v>28.23</v>
      </c>
      <c r="H29" s="2">
        <v>4.1535294117647101</v>
      </c>
      <c r="I29" s="2">
        <v>1.0900000000000001</v>
      </c>
      <c r="J29" s="6">
        <v>17</v>
      </c>
      <c r="K29" s="7">
        <v>0</v>
      </c>
      <c r="L29" s="7">
        <v>17</v>
      </c>
      <c r="M29" s="2">
        <v>1</v>
      </c>
      <c r="N29" s="2">
        <v>8619.69</v>
      </c>
      <c r="O29" s="2">
        <v>29565.78</v>
      </c>
      <c r="P29" s="2">
        <v>28.57</v>
      </c>
      <c r="Q29" s="2">
        <v>4.6711764705882404</v>
      </c>
      <c r="R29" s="2">
        <v>1.63</v>
      </c>
      <c r="S29" s="6">
        <v>17</v>
      </c>
      <c r="T29" s="42">
        <v>59</v>
      </c>
      <c r="U29" s="42">
        <v>76</v>
      </c>
      <c r="V29" s="37">
        <v>0.22370000000000001</v>
      </c>
      <c r="W29" s="37">
        <v>9.49</v>
      </c>
      <c r="X29" s="37">
        <v>28.23</v>
      </c>
      <c r="Y29" s="37">
        <v>4.1535294117647101</v>
      </c>
      <c r="Z29" s="16">
        <v>1.0900000000000001</v>
      </c>
    </row>
    <row r="30" spans="1:26" x14ac:dyDescent="0.25">
      <c r="A30" s="1" t="s">
        <v>21</v>
      </c>
      <c r="B30" s="6">
        <v>51</v>
      </c>
      <c r="C30" s="7">
        <v>3</v>
      </c>
      <c r="D30" s="7">
        <v>54</v>
      </c>
      <c r="E30" s="2">
        <v>0.94440000000000002</v>
      </c>
      <c r="F30" s="2">
        <v>208.64</v>
      </c>
      <c r="G30" s="2">
        <v>27.55</v>
      </c>
      <c r="H30" s="2">
        <v>21.994800000000001</v>
      </c>
      <c r="I30" s="2">
        <v>24.58</v>
      </c>
      <c r="J30" s="6">
        <v>51</v>
      </c>
      <c r="K30" s="7">
        <v>0</v>
      </c>
      <c r="L30" s="7">
        <v>51</v>
      </c>
      <c r="M30" s="2">
        <v>1</v>
      </c>
      <c r="N30" s="2">
        <v>13580.72</v>
      </c>
      <c r="O30" s="2">
        <v>11982.67</v>
      </c>
      <c r="P30" s="2">
        <v>28.02</v>
      </c>
      <c r="Q30" s="2">
        <v>22.656400000000001</v>
      </c>
      <c r="R30" s="2">
        <v>25.21</v>
      </c>
      <c r="S30" s="6">
        <v>50</v>
      </c>
      <c r="T30" s="42">
        <v>16</v>
      </c>
      <c r="U30" s="42">
        <v>66</v>
      </c>
      <c r="V30" s="37">
        <v>0.75760000000000005</v>
      </c>
      <c r="W30" s="37">
        <v>10.11</v>
      </c>
      <c r="X30" s="37">
        <v>31.5</v>
      </c>
      <c r="Y30" s="37">
        <v>25.415800000000001</v>
      </c>
      <c r="Z30" s="16">
        <v>28.78</v>
      </c>
    </row>
    <row r="31" spans="1:26" x14ac:dyDescent="0.25">
      <c r="A31" s="1" t="s">
        <v>22</v>
      </c>
      <c r="B31" s="6">
        <v>44</v>
      </c>
      <c r="C31" s="7">
        <v>0</v>
      </c>
      <c r="D31" s="7">
        <v>44</v>
      </c>
      <c r="E31" s="2">
        <v>1</v>
      </c>
      <c r="F31" s="2">
        <v>148.09</v>
      </c>
      <c r="G31" s="2">
        <v>21.45</v>
      </c>
      <c r="H31" s="2">
        <v>12.730909090909099</v>
      </c>
      <c r="I31" s="2">
        <v>18.54</v>
      </c>
      <c r="J31" s="6">
        <v>71</v>
      </c>
      <c r="K31" s="7">
        <v>0</v>
      </c>
      <c r="L31" s="7">
        <v>71</v>
      </c>
      <c r="M31" s="2">
        <v>1</v>
      </c>
      <c r="N31" s="2">
        <v>15628.71</v>
      </c>
      <c r="O31" s="2">
        <v>13156.3</v>
      </c>
      <c r="P31" s="2">
        <v>49.73</v>
      </c>
      <c r="Q31" s="2">
        <v>23.510985915492999</v>
      </c>
      <c r="R31" s="2">
        <v>18.77</v>
      </c>
      <c r="S31" s="6">
        <v>51</v>
      </c>
      <c r="T31" s="42">
        <v>105</v>
      </c>
      <c r="U31" s="42">
        <v>156</v>
      </c>
      <c r="V31" s="37">
        <v>0.32690000000000002</v>
      </c>
      <c r="W31" s="37">
        <v>13.42</v>
      </c>
      <c r="X31" s="37">
        <v>41.81</v>
      </c>
      <c r="Y31" s="37">
        <v>16.719803921568602</v>
      </c>
      <c r="Z31" s="16">
        <v>18.54</v>
      </c>
    </row>
    <row r="32" spans="1:26" x14ac:dyDescent="0.25">
      <c r="A32" s="1" t="s">
        <v>36</v>
      </c>
      <c r="B32" s="6">
        <v>83</v>
      </c>
      <c r="C32" s="7">
        <v>0</v>
      </c>
      <c r="D32" s="7">
        <v>83</v>
      </c>
      <c r="E32" s="2">
        <v>1</v>
      </c>
      <c r="F32" s="2">
        <v>12.22</v>
      </c>
      <c r="G32" s="2">
        <v>17.39</v>
      </c>
      <c r="H32" s="2">
        <v>2.4258024691358</v>
      </c>
      <c r="I32" s="2">
        <v>2.3499999999999899</v>
      </c>
      <c r="J32" s="6">
        <v>81</v>
      </c>
      <c r="K32" s="7">
        <v>0</v>
      </c>
      <c r="L32" s="7">
        <v>81</v>
      </c>
      <c r="M32" s="2">
        <v>1</v>
      </c>
      <c r="N32" s="2">
        <v>7237.99</v>
      </c>
      <c r="O32" s="2">
        <v>484.64</v>
      </c>
      <c r="P32" s="2">
        <v>18.28</v>
      </c>
      <c r="Q32" s="2">
        <v>3.5646913580246902</v>
      </c>
      <c r="R32" s="2">
        <v>3.48999999999999</v>
      </c>
      <c r="S32" s="6">
        <v>81</v>
      </c>
      <c r="T32" s="42">
        <v>1</v>
      </c>
      <c r="U32" s="42">
        <v>82</v>
      </c>
      <c r="V32" s="37">
        <v>0.98780000000000001</v>
      </c>
      <c r="W32" s="37">
        <v>5.21</v>
      </c>
      <c r="X32" s="37">
        <v>17.39</v>
      </c>
      <c r="Y32" s="37">
        <v>2.4258024691358</v>
      </c>
      <c r="Z32" s="16">
        <v>2.3499999999999899</v>
      </c>
    </row>
    <row r="33" spans="1:26" x14ac:dyDescent="0.25">
      <c r="A33" s="1" t="s">
        <v>23</v>
      </c>
      <c r="B33" s="6">
        <v>15</v>
      </c>
      <c r="C33" s="7">
        <v>0</v>
      </c>
      <c r="D33" s="7">
        <v>15</v>
      </c>
      <c r="E33" s="2">
        <v>1</v>
      </c>
      <c r="F33" s="2">
        <v>19.98</v>
      </c>
      <c r="G33" s="2">
        <v>32.979999999999997</v>
      </c>
      <c r="H33" s="2">
        <v>17.748000000000001</v>
      </c>
      <c r="I33" s="2">
        <v>20.22</v>
      </c>
      <c r="J33" s="6">
        <v>18</v>
      </c>
      <c r="K33" s="7">
        <v>0</v>
      </c>
      <c r="L33" s="7">
        <v>18</v>
      </c>
      <c r="M33" s="2">
        <v>1</v>
      </c>
      <c r="N33" s="2">
        <v>4990.0600000000004</v>
      </c>
      <c r="O33" s="2">
        <v>1325.72</v>
      </c>
      <c r="P33" s="2">
        <v>43.14</v>
      </c>
      <c r="Q33" s="2">
        <v>22.716666666666701</v>
      </c>
      <c r="R33" s="2">
        <v>21.545000000000002</v>
      </c>
      <c r="S33" s="6">
        <v>16</v>
      </c>
      <c r="T33" s="42">
        <v>0</v>
      </c>
      <c r="U33" s="42">
        <v>16</v>
      </c>
      <c r="V33" s="37">
        <v>1</v>
      </c>
      <c r="W33" s="37">
        <v>5.42</v>
      </c>
      <c r="X33" s="37">
        <v>60.49</v>
      </c>
      <c r="Y33" s="37">
        <v>21.776875</v>
      </c>
      <c r="Z33" s="16">
        <v>20.93</v>
      </c>
    </row>
    <row r="34" spans="1:26" x14ac:dyDescent="0.25">
      <c r="A34" s="1" t="s">
        <v>24</v>
      </c>
      <c r="B34" s="6">
        <v>76</v>
      </c>
      <c r="C34" s="7">
        <v>10</v>
      </c>
      <c r="D34" s="7">
        <v>86</v>
      </c>
      <c r="E34" s="2">
        <v>0.88370000000000004</v>
      </c>
      <c r="F34" s="2">
        <v>102.6</v>
      </c>
      <c r="G34" s="2">
        <v>45.63</v>
      </c>
      <c r="H34" s="2">
        <v>22.556351351351399</v>
      </c>
      <c r="I34" s="2">
        <v>23.465</v>
      </c>
      <c r="J34" s="6">
        <v>105</v>
      </c>
      <c r="K34" s="7">
        <v>1</v>
      </c>
      <c r="L34" s="7">
        <v>106</v>
      </c>
      <c r="M34" s="2">
        <v>0.99060000000000004</v>
      </c>
      <c r="N34" s="2">
        <v>10787.73</v>
      </c>
      <c r="O34" s="2">
        <v>2593.12</v>
      </c>
      <c r="P34" s="2">
        <v>47.74</v>
      </c>
      <c r="Q34" s="2">
        <v>28.468640776699001</v>
      </c>
      <c r="R34" s="2">
        <v>25.32</v>
      </c>
      <c r="S34" s="6">
        <v>73</v>
      </c>
      <c r="T34" s="42">
        <v>124</v>
      </c>
      <c r="U34" s="42">
        <v>197</v>
      </c>
      <c r="V34" s="37">
        <v>0.37059999999999998</v>
      </c>
      <c r="W34" s="37">
        <v>10.18</v>
      </c>
      <c r="X34" s="37">
        <v>52.73</v>
      </c>
      <c r="Y34" s="37">
        <v>24.510684931506798</v>
      </c>
      <c r="Z34" s="16">
        <v>21.93</v>
      </c>
    </row>
    <row r="35" spans="1:26" x14ac:dyDescent="0.25">
      <c r="A35" s="1" t="s">
        <v>25</v>
      </c>
      <c r="B35" s="6">
        <v>42</v>
      </c>
      <c r="C35" s="7">
        <v>0</v>
      </c>
      <c r="D35" s="7">
        <v>42</v>
      </c>
      <c r="E35" s="2">
        <v>1</v>
      </c>
      <c r="F35" s="2">
        <v>25.16</v>
      </c>
      <c r="G35" s="2">
        <v>40.28</v>
      </c>
      <c r="H35" s="2">
        <v>16.876190476190501</v>
      </c>
      <c r="I35" s="2">
        <v>11.41</v>
      </c>
      <c r="J35" s="6">
        <v>42</v>
      </c>
      <c r="K35" s="7">
        <v>0</v>
      </c>
      <c r="L35" s="7">
        <v>42</v>
      </c>
      <c r="M35" s="2">
        <v>1</v>
      </c>
      <c r="N35" s="2">
        <v>16280.76</v>
      </c>
      <c r="O35" s="2">
        <v>7086.34</v>
      </c>
      <c r="P35" s="2">
        <v>40.64</v>
      </c>
      <c r="Q35" s="2">
        <v>16.8902380952381</v>
      </c>
      <c r="R35" s="2">
        <v>11.37</v>
      </c>
      <c r="S35" s="6">
        <v>42</v>
      </c>
      <c r="T35" s="42">
        <v>8</v>
      </c>
      <c r="U35" s="42">
        <v>50</v>
      </c>
      <c r="V35" s="37">
        <v>0.84</v>
      </c>
      <c r="W35" s="37">
        <v>4.78</v>
      </c>
      <c r="X35" s="37">
        <v>51.95</v>
      </c>
      <c r="Y35" s="37">
        <v>19.424523809523802</v>
      </c>
      <c r="Z35" s="16">
        <v>11.74</v>
      </c>
    </row>
    <row r="36" spans="1:26" x14ac:dyDescent="0.25">
      <c r="A36" s="1" t="s">
        <v>26</v>
      </c>
      <c r="B36" s="6">
        <v>46</v>
      </c>
      <c r="C36" s="7">
        <v>0</v>
      </c>
      <c r="D36" s="7">
        <v>46</v>
      </c>
      <c r="E36" s="2">
        <v>1</v>
      </c>
      <c r="F36" s="2">
        <v>84.92</v>
      </c>
      <c r="G36" s="2">
        <v>40</v>
      </c>
      <c r="H36" s="2">
        <v>15.1623913043478</v>
      </c>
      <c r="I36" s="2">
        <v>10.59</v>
      </c>
      <c r="J36" s="6">
        <v>82</v>
      </c>
      <c r="K36" s="7">
        <v>0</v>
      </c>
      <c r="L36" s="7">
        <v>82</v>
      </c>
      <c r="M36" s="2">
        <v>1</v>
      </c>
      <c r="N36" s="2">
        <v>10467.51</v>
      </c>
      <c r="O36" s="2">
        <v>1312.28</v>
      </c>
      <c r="P36" s="2">
        <v>39.770000000000003</v>
      </c>
      <c r="Q36" s="2">
        <v>19.426749999999998</v>
      </c>
      <c r="R36" s="2">
        <v>21.84</v>
      </c>
      <c r="S36" s="6">
        <v>72</v>
      </c>
      <c r="T36" s="42">
        <v>169</v>
      </c>
      <c r="U36" s="42">
        <v>241</v>
      </c>
      <c r="V36" s="37">
        <v>0.29880000000000001</v>
      </c>
      <c r="W36" s="37">
        <v>11.55</v>
      </c>
      <c r="X36" s="37">
        <v>35.15</v>
      </c>
      <c r="Y36" s="37">
        <v>21.163611111111098</v>
      </c>
      <c r="Z36" s="16">
        <v>21.42</v>
      </c>
    </row>
    <row r="37" spans="1:26" x14ac:dyDescent="0.25">
      <c r="A37" s="1" t="s">
        <v>27</v>
      </c>
      <c r="B37" s="6">
        <v>44</v>
      </c>
      <c r="C37" s="7">
        <v>0</v>
      </c>
      <c r="D37" s="7">
        <v>44</v>
      </c>
      <c r="E37" s="2">
        <v>1</v>
      </c>
      <c r="F37" s="2">
        <v>90.48</v>
      </c>
      <c r="G37" s="2">
        <v>47.02</v>
      </c>
      <c r="H37" s="2">
        <v>7.2434090909090996</v>
      </c>
      <c r="I37" s="2">
        <v>7.25</v>
      </c>
      <c r="J37" s="6">
        <v>63</v>
      </c>
      <c r="K37" s="7">
        <v>0</v>
      </c>
      <c r="L37" s="7">
        <v>63</v>
      </c>
      <c r="M37" s="2">
        <v>1</v>
      </c>
      <c r="N37" s="2">
        <v>16621.650000000001</v>
      </c>
      <c r="O37" s="2">
        <v>8962.44</v>
      </c>
      <c r="P37" s="2">
        <v>51.3</v>
      </c>
      <c r="Q37" s="2">
        <v>20.082857142857101</v>
      </c>
      <c r="R37" s="2">
        <v>7.47</v>
      </c>
      <c r="S37" s="6">
        <v>48</v>
      </c>
      <c r="T37" s="42">
        <v>52</v>
      </c>
      <c r="U37" s="42">
        <v>100</v>
      </c>
      <c r="V37" s="37">
        <v>0.48</v>
      </c>
      <c r="W37" s="37">
        <v>11.54</v>
      </c>
      <c r="X37" s="37">
        <v>63.33</v>
      </c>
      <c r="Y37" s="37">
        <v>12.19125</v>
      </c>
      <c r="Z37" s="16">
        <v>7.25</v>
      </c>
    </row>
    <row r="38" spans="1:26" x14ac:dyDescent="0.25">
      <c r="A38" s="1" t="s">
        <v>28</v>
      </c>
      <c r="B38" s="6">
        <v>5</v>
      </c>
      <c r="C38" s="7">
        <v>0</v>
      </c>
      <c r="D38" s="7">
        <v>5</v>
      </c>
      <c r="E38" s="2">
        <v>1</v>
      </c>
      <c r="F38" s="2">
        <v>181.45</v>
      </c>
      <c r="G38" s="2">
        <v>6.13</v>
      </c>
      <c r="H38" s="2">
        <v>1.526</v>
      </c>
      <c r="I38" s="2">
        <v>0.5</v>
      </c>
      <c r="J38" s="6" t="s">
        <v>41</v>
      </c>
      <c r="K38" s="7" t="s">
        <v>41</v>
      </c>
      <c r="L38" s="7" t="s">
        <v>41</v>
      </c>
      <c r="M38" s="2" t="s">
        <v>41</v>
      </c>
      <c r="N38" s="2">
        <v>13582.61</v>
      </c>
      <c r="O38" s="2" t="s">
        <v>41</v>
      </c>
      <c r="P38" s="2" t="s">
        <v>41</v>
      </c>
      <c r="Q38" s="2" t="s">
        <v>41</v>
      </c>
      <c r="R38" s="2" t="s">
        <v>41</v>
      </c>
      <c r="S38" s="6">
        <v>5</v>
      </c>
      <c r="T38" s="42">
        <v>389</v>
      </c>
      <c r="U38" s="42">
        <v>394</v>
      </c>
      <c r="V38" s="37">
        <v>1.2699999999999999E-2</v>
      </c>
      <c r="W38" s="37">
        <v>17.2</v>
      </c>
      <c r="X38" s="37">
        <v>6.13</v>
      </c>
      <c r="Y38" s="37">
        <v>1.526</v>
      </c>
      <c r="Z38" s="16">
        <v>0.5</v>
      </c>
    </row>
    <row r="39" spans="1:26" x14ac:dyDescent="0.25">
      <c r="A39" s="1" t="s">
        <v>29</v>
      </c>
      <c r="B39" s="6">
        <v>333</v>
      </c>
      <c r="C39" s="7">
        <v>7</v>
      </c>
      <c r="D39" s="7">
        <v>340</v>
      </c>
      <c r="E39" s="2">
        <v>0.97940000000000005</v>
      </c>
      <c r="F39" s="2">
        <v>238.18</v>
      </c>
      <c r="G39" s="2">
        <v>46.74</v>
      </c>
      <c r="H39" s="2">
        <v>32.228549382716103</v>
      </c>
      <c r="I39" s="2">
        <v>31.69</v>
      </c>
      <c r="J39" s="6">
        <v>267</v>
      </c>
      <c r="K39" s="7">
        <v>0</v>
      </c>
      <c r="L39" s="7">
        <v>267</v>
      </c>
      <c r="M39" s="2">
        <v>1</v>
      </c>
      <c r="N39" s="2">
        <v>16387.91</v>
      </c>
      <c r="O39" s="2">
        <v>2213.83</v>
      </c>
      <c r="P39" s="2">
        <v>50.21</v>
      </c>
      <c r="Q39" s="2">
        <v>37.556428571428597</v>
      </c>
      <c r="R39" s="2">
        <v>36.64</v>
      </c>
      <c r="S39" s="6">
        <v>261</v>
      </c>
      <c r="T39" s="42">
        <v>115</v>
      </c>
      <c r="U39" s="42">
        <v>376</v>
      </c>
      <c r="V39" s="37">
        <v>0.69410000000000005</v>
      </c>
      <c r="W39" s="37">
        <v>15.69</v>
      </c>
      <c r="X39" s="37">
        <v>57.82</v>
      </c>
      <c r="Y39" s="37">
        <v>37.319693486589998</v>
      </c>
      <c r="Z39" s="16">
        <v>33.19</v>
      </c>
    </row>
    <row r="40" spans="1:26" x14ac:dyDescent="0.25">
      <c r="A40" s="1" t="s">
        <v>30</v>
      </c>
      <c r="B40" s="6">
        <v>119</v>
      </c>
      <c r="C40" s="7">
        <v>1</v>
      </c>
      <c r="D40" s="7">
        <v>120</v>
      </c>
      <c r="E40" s="2">
        <v>0.99170000000000003</v>
      </c>
      <c r="F40" s="2">
        <v>92.79</v>
      </c>
      <c r="G40" s="2">
        <v>45.39</v>
      </c>
      <c r="H40" s="2">
        <v>28.466974789916001</v>
      </c>
      <c r="I40" s="2">
        <v>32.869999999999997</v>
      </c>
      <c r="J40" s="6">
        <v>129</v>
      </c>
      <c r="K40" s="7">
        <v>0</v>
      </c>
      <c r="L40" s="7">
        <v>129</v>
      </c>
      <c r="M40" s="2">
        <v>1</v>
      </c>
      <c r="N40" s="2">
        <v>8856.5400000000009</v>
      </c>
      <c r="O40" s="2">
        <v>1924.24</v>
      </c>
      <c r="P40" s="2">
        <v>51.92</v>
      </c>
      <c r="Q40" s="2">
        <v>33.023488372092999</v>
      </c>
      <c r="R40" s="2">
        <v>34.75</v>
      </c>
      <c r="S40" s="6">
        <v>104</v>
      </c>
      <c r="T40" s="42">
        <v>24</v>
      </c>
      <c r="U40" s="42">
        <v>128</v>
      </c>
      <c r="V40" s="37">
        <v>0.8125</v>
      </c>
      <c r="W40" s="37">
        <v>9.77</v>
      </c>
      <c r="X40" s="37">
        <v>46.09</v>
      </c>
      <c r="Y40" s="37">
        <v>34.635384615384602</v>
      </c>
      <c r="Z40" s="16">
        <v>44.09</v>
      </c>
    </row>
    <row r="41" spans="1:26" x14ac:dyDescent="0.25">
      <c r="A41" s="1" t="s">
        <v>31</v>
      </c>
      <c r="B41" s="6">
        <v>5</v>
      </c>
      <c r="C41" s="7">
        <v>0</v>
      </c>
      <c r="D41" s="7">
        <v>5</v>
      </c>
      <c r="E41" s="2">
        <v>1</v>
      </c>
      <c r="F41" s="2">
        <v>17.739999999999998</v>
      </c>
      <c r="G41" s="2">
        <v>9.52</v>
      </c>
      <c r="H41" s="2">
        <v>6.3679999999999897</v>
      </c>
      <c r="I41" s="2">
        <v>9.52</v>
      </c>
      <c r="J41" s="6">
        <v>9</v>
      </c>
      <c r="K41" s="7">
        <v>0</v>
      </c>
      <c r="L41" s="7">
        <v>9</v>
      </c>
      <c r="M41" s="2">
        <v>1</v>
      </c>
      <c r="N41" s="2">
        <v>10531.68</v>
      </c>
      <c r="O41" s="2">
        <v>1996.14</v>
      </c>
      <c r="P41" s="2">
        <v>42.19</v>
      </c>
      <c r="Q41" s="2">
        <v>21.793333333333301</v>
      </c>
      <c r="R41" s="2">
        <v>10</v>
      </c>
      <c r="S41" s="6">
        <v>8</v>
      </c>
      <c r="T41" s="42">
        <v>11</v>
      </c>
      <c r="U41" s="42">
        <v>19</v>
      </c>
      <c r="V41" s="37">
        <v>0.42109999999999997</v>
      </c>
      <c r="W41" s="37">
        <v>6.25</v>
      </c>
      <c r="X41" s="37">
        <v>61.03</v>
      </c>
      <c r="Y41" s="37">
        <v>26.725000000000001</v>
      </c>
      <c r="Z41" s="16">
        <v>9.52</v>
      </c>
    </row>
    <row r="42" spans="1:26" x14ac:dyDescent="0.25">
      <c r="A42" s="3" t="s">
        <v>32</v>
      </c>
      <c r="B42" s="38">
        <v>35</v>
      </c>
      <c r="C42" s="39">
        <v>0</v>
      </c>
      <c r="D42" s="39">
        <v>35</v>
      </c>
      <c r="E42" s="15">
        <v>1</v>
      </c>
      <c r="F42" s="15">
        <v>4.8</v>
      </c>
      <c r="G42" s="15">
        <v>42.68</v>
      </c>
      <c r="H42" s="15">
        <v>28.277000000000001</v>
      </c>
      <c r="I42" s="15">
        <v>30.25</v>
      </c>
      <c r="J42" s="38">
        <v>20</v>
      </c>
      <c r="K42" s="39">
        <v>0</v>
      </c>
      <c r="L42" s="39">
        <v>20</v>
      </c>
      <c r="M42" s="15">
        <v>1</v>
      </c>
      <c r="N42" s="15">
        <v>4038.91</v>
      </c>
      <c r="O42" s="15">
        <v>77.930000000000007</v>
      </c>
      <c r="P42" s="15">
        <v>41.38</v>
      </c>
      <c r="Q42" s="15">
        <v>25.893999999999998</v>
      </c>
      <c r="R42" s="15">
        <v>24.484999999999999</v>
      </c>
      <c r="S42" s="38">
        <v>29</v>
      </c>
      <c r="T42" s="39">
        <v>0</v>
      </c>
      <c r="U42" s="39">
        <v>29</v>
      </c>
      <c r="V42" s="15">
        <v>0</v>
      </c>
      <c r="W42" s="15">
        <v>1.55</v>
      </c>
      <c r="X42" s="15">
        <v>53.73</v>
      </c>
      <c r="Y42" s="15">
        <v>41.59</v>
      </c>
      <c r="Z42" s="17">
        <v>45.07</v>
      </c>
    </row>
    <row r="43" spans="1:26" x14ac:dyDescent="0.25">
      <c r="A43"/>
      <c r="B43"/>
      <c r="C43"/>
      <c r="D43"/>
      <c r="J43"/>
      <c r="K43"/>
      <c r="L43"/>
      <c r="S43"/>
      <c r="T43"/>
      <c r="U43"/>
    </row>
    <row r="44" spans="1:26" x14ac:dyDescent="0.25">
      <c r="A44"/>
      <c r="B44"/>
      <c r="C44"/>
      <c r="D44"/>
      <c r="J44"/>
      <c r="K44"/>
      <c r="L44"/>
      <c r="S44"/>
      <c r="T44"/>
      <c r="U44"/>
    </row>
    <row r="45" spans="1:26" x14ac:dyDescent="0.25">
      <c r="A45"/>
      <c r="B45"/>
      <c r="C45"/>
      <c r="D45"/>
      <c r="J45"/>
      <c r="K45"/>
      <c r="L45"/>
      <c r="S45"/>
      <c r="T45"/>
      <c r="U45"/>
    </row>
    <row r="46" spans="1:26" x14ac:dyDescent="0.25">
      <c r="A46"/>
      <c r="B46"/>
      <c r="C46"/>
      <c r="D46"/>
      <c r="J46"/>
      <c r="K46"/>
      <c r="L46"/>
      <c r="S46"/>
      <c r="T46"/>
      <c r="U46"/>
    </row>
    <row r="47" spans="1:26" x14ac:dyDescent="0.25">
      <c r="A47"/>
      <c r="B47"/>
      <c r="C47"/>
      <c r="D47"/>
      <c r="J47"/>
      <c r="K47"/>
      <c r="L47"/>
      <c r="S47"/>
      <c r="T47"/>
      <c r="U47"/>
    </row>
    <row r="48" spans="1:26" x14ac:dyDescent="0.25">
      <c r="A48"/>
      <c r="B48"/>
      <c r="C48"/>
      <c r="D48"/>
      <c r="J48"/>
      <c r="K48"/>
      <c r="L48"/>
      <c r="S48"/>
      <c r="T48"/>
      <c r="U48"/>
    </row>
    <row r="49" spans="1:21" x14ac:dyDescent="0.25">
      <c r="A49"/>
      <c r="B49"/>
      <c r="C49"/>
      <c r="D49"/>
      <c r="J49"/>
      <c r="K49"/>
      <c r="L49"/>
      <c r="S49"/>
      <c r="T49"/>
      <c r="U49"/>
    </row>
    <row r="50" spans="1:21" x14ac:dyDescent="0.25">
      <c r="A50"/>
      <c r="B50"/>
      <c r="C50"/>
      <c r="D50"/>
      <c r="J50"/>
      <c r="K50"/>
      <c r="L50"/>
      <c r="S50"/>
      <c r="T50"/>
      <c r="U50"/>
    </row>
    <row r="51" spans="1:21" x14ac:dyDescent="0.25">
      <c r="A51"/>
      <c r="B51"/>
      <c r="C51"/>
      <c r="D51"/>
      <c r="J51"/>
      <c r="K51"/>
      <c r="L51"/>
      <c r="S51"/>
      <c r="T51"/>
      <c r="U51"/>
    </row>
    <row r="52" spans="1:21" x14ac:dyDescent="0.25">
      <c r="A52"/>
      <c r="B52"/>
      <c r="C52"/>
      <c r="D52"/>
      <c r="J52"/>
      <c r="K52"/>
      <c r="L52"/>
      <c r="S52"/>
      <c r="T52"/>
      <c r="U52"/>
    </row>
    <row r="53" spans="1:21" x14ac:dyDescent="0.25">
      <c r="A53"/>
      <c r="B53"/>
      <c r="C53"/>
      <c r="D53"/>
      <c r="J53"/>
      <c r="K53"/>
      <c r="L53"/>
      <c r="S53"/>
      <c r="T53"/>
      <c r="U53"/>
    </row>
    <row r="54" spans="1:21" x14ac:dyDescent="0.25">
      <c r="A54"/>
      <c r="B54"/>
      <c r="C54"/>
      <c r="D54"/>
      <c r="J54"/>
      <c r="K54"/>
      <c r="L54"/>
      <c r="S54"/>
      <c r="T54"/>
      <c r="U54"/>
    </row>
    <row r="55" spans="1:21" x14ac:dyDescent="0.25">
      <c r="A55"/>
      <c r="B55"/>
      <c r="C55"/>
      <c r="D55"/>
      <c r="J55"/>
      <c r="K55"/>
      <c r="L55"/>
      <c r="S55"/>
      <c r="T55"/>
      <c r="U55"/>
    </row>
    <row r="56" spans="1:21" x14ac:dyDescent="0.25">
      <c r="A56"/>
      <c r="B56"/>
      <c r="C56"/>
      <c r="D56"/>
      <c r="J56"/>
      <c r="K56"/>
      <c r="L56"/>
      <c r="S56"/>
      <c r="T56"/>
      <c r="U56"/>
    </row>
    <row r="57" spans="1:21" x14ac:dyDescent="0.25">
      <c r="A57"/>
      <c r="B57"/>
      <c r="C57"/>
      <c r="D57"/>
      <c r="J57"/>
      <c r="K57"/>
      <c r="L57"/>
      <c r="S57"/>
      <c r="T57"/>
      <c r="U57"/>
    </row>
    <row r="58" spans="1:21" x14ac:dyDescent="0.25">
      <c r="A58"/>
      <c r="B58"/>
      <c r="C58"/>
      <c r="D58"/>
      <c r="J58"/>
      <c r="K58"/>
      <c r="L58"/>
      <c r="S58"/>
      <c r="T58"/>
      <c r="U58"/>
    </row>
    <row r="59" spans="1:21" x14ac:dyDescent="0.25">
      <c r="A59"/>
      <c r="B59"/>
      <c r="C59"/>
      <c r="D59"/>
      <c r="J59"/>
      <c r="K59"/>
      <c r="L59"/>
      <c r="S59"/>
      <c r="T59"/>
      <c r="U59"/>
    </row>
    <row r="60" spans="1:21" x14ac:dyDescent="0.25">
      <c r="A60"/>
      <c r="B60"/>
      <c r="C60"/>
      <c r="D60"/>
      <c r="J60"/>
      <c r="K60"/>
      <c r="L60"/>
      <c r="S60"/>
      <c r="T60"/>
      <c r="U60"/>
    </row>
    <row r="61" spans="1:21" x14ac:dyDescent="0.25">
      <c r="A61"/>
      <c r="B61"/>
      <c r="C61"/>
      <c r="D61"/>
      <c r="J61"/>
      <c r="K61"/>
      <c r="L61"/>
      <c r="S61"/>
      <c r="T61"/>
      <c r="U61"/>
    </row>
    <row r="62" spans="1:21" x14ac:dyDescent="0.25">
      <c r="A62"/>
      <c r="B62"/>
      <c r="C62"/>
      <c r="D62"/>
      <c r="J62"/>
      <c r="K62"/>
      <c r="L62"/>
      <c r="S62"/>
      <c r="T62"/>
      <c r="U62"/>
    </row>
    <row r="63" spans="1:21" x14ac:dyDescent="0.25">
      <c r="A63"/>
      <c r="B63"/>
      <c r="C63"/>
      <c r="D63"/>
      <c r="J63"/>
      <c r="K63"/>
      <c r="L63"/>
      <c r="S63"/>
      <c r="T63"/>
      <c r="U63"/>
    </row>
    <row r="64" spans="1:21" x14ac:dyDescent="0.25">
      <c r="A64"/>
      <c r="B64"/>
      <c r="C64"/>
      <c r="D64"/>
      <c r="J64"/>
      <c r="K64"/>
      <c r="L64"/>
      <c r="S64"/>
      <c r="T64"/>
      <c r="U64"/>
    </row>
    <row r="65" spans="1:21" x14ac:dyDescent="0.25">
      <c r="A65"/>
      <c r="B65"/>
      <c r="C65"/>
      <c r="D65"/>
      <c r="J65"/>
      <c r="K65"/>
      <c r="L65"/>
      <c r="S65"/>
      <c r="T65"/>
      <c r="U65"/>
    </row>
    <row r="66" spans="1:21" x14ac:dyDescent="0.25">
      <c r="A66"/>
      <c r="B66"/>
      <c r="C66"/>
      <c r="D66"/>
      <c r="J66"/>
      <c r="K66"/>
      <c r="L66"/>
      <c r="S66"/>
      <c r="T66"/>
      <c r="U66"/>
    </row>
    <row r="67" spans="1:21" x14ac:dyDescent="0.25">
      <c r="A67"/>
      <c r="B67"/>
      <c r="C67"/>
      <c r="D67"/>
      <c r="J67"/>
      <c r="K67"/>
      <c r="L67"/>
      <c r="S67"/>
      <c r="T67"/>
      <c r="U67"/>
    </row>
    <row r="68" spans="1:21" x14ac:dyDescent="0.25">
      <c r="A68"/>
      <c r="B68"/>
      <c r="C68"/>
      <c r="D68"/>
      <c r="J68"/>
      <c r="K68"/>
      <c r="L68"/>
      <c r="S68"/>
      <c r="T68"/>
      <c r="U68"/>
    </row>
    <row r="69" spans="1:21" x14ac:dyDescent="0.25">
      <c r="A69"/>
      <c r="B69"/>
      <c r="C69"/>
      <c r="D69"/>
      <c r="J69"/>
      <c r="K69"/>
      <c r="L69"/>
      <c r="S69"/>
      <c r="T69"/>
      <c r="U69"/>
    </row>
    <row r="70" spans="1:21" x14ac:dyDescent="0.25">
      <c r="A70"/>
      <c r="B70"/>
      <c r="C70"/>
      <c r="D70"/>
      <c r="J70"/>
      <c r="K70"/>
      <c r="L70"/>
      <c r="S70"/>
      <c r="T70"/>
      <c r="U70"/>
    </row>
    <row r="71" spans="1:21" x14ac:dyDescent="0.25">
      <c r="A71"/>
      <c r="B71"/>
      <c r="C71"/>
      <c r="D71"/>
      <c r="J71"/>
      <c r="K71"/>
      <c r="L71"/>
      <c r="S71"/>
      <c r="T71"/>
      <c r="U71"/>
    </row>
    <row r="72" spans="1:21" x14ac:dyDescent="0.25">
      <c r="A72"/>
      <c r="B72"/>
      <c r="C72"/>
      <c r="D72"/>
      <c r="J72"/>
      <c r="K72"/>
      <c r="L72"/>
      <c r="S72"/>
      <c r="T72"/>
      <c r="U72"/>
    </row>
    <row r="73" spans="1:21" x14ac:dyDescent="0.25">
      <c r="A73"/>
      <c r="B73"/>
      <c r="C73"/>
      <c r="D73"/>
      <c r="J73"/>
      <c r="K73"/>
      <c r="L73"/>
      <c r="S73"/>
      <c r="T73"/>
      <c r="U73"/>
    </row>
    <row r="74" spans="1:21" x14ac:dyDescent="0.25">
      <c r="A74"/>
      <c r="B74"/>
      <c r="C74"/>
      <c r="D74"/>
      <c r="J74"/>
      <c r="K74"/>
      <c r="L74"/>
      <c r="S74"/>
      <c r="T74"/>
      <c r="U74"/>
    </row>
    <row r="75" spans="1:21" x14ac:dyDescent="0.25">
      <c r="A75"/>
      <c r="B75"/>
      <c r="C75"/>
      <c r="D75"/>
      <c r="J75"/>
      <c r="K75"/>
      <c r="L75"/>
      <c r="S75"/>
      <c r="T75"/>
      <c r="U75"/>
    </row>
    <row r="76" spans="1:21" x14ac:dyDescent="0.25">
      <c r="A76"/>
      <c r="B76"/>
      <c r="C76"/>
      <c r="D76"/>
      <c r="J76"/>
      <c r="K76"/>
      <c r="L76"/>
      <c r="S76"/>
      <c r="T76"/>
      <c r="U76"/>
    </row>
    <row r="77" spans="1:21" x14ac:dyDescent="0.25">
      <c r="A77"/>
      <c r="B77"/>
      <c r="C77"/>
      <c r="D77"/>
      <c r="J77"/>
      <c r="K77"/>
      <c r="L77"/>
      <c r="S77"/>
      <c r="T77"/>
      <c r="U77"/>
    </row>
    <row r="78" spans="1:21" x14ac:dyDescent="0.25">
      <c r="A78"/>
      <c r="B78"/>
      <c r="C78"/>
      <c r="D78"/>
      <c r="J78"/>
      <c r="K78"/>
      <c r="L78"/>
      <c r="S78"/>
      <c r="T78"/>
      <c r="U78"/>
    </row>
    <row r="79" spans="1:21" x14ac:dyDescent="0.25">
      <c r="A79"/>
      <c r="B79"/>
      <c r="C79"/>
      <c r="D79"/>
      <c r="J79"/>
      <c r="K79"/>
      <c r="L79"/>
      <c r="S79"/>
      <c r="T79"/>
      <c r="U79"/>
    </row>
    <row r="80" spans="1:21" x14ac:dyDescent="0.25">
      <c r="A80"/>
      <c r="B80"/>
      <c r="C80"/>
      <c r="D80"/>
      <c r="J80"/>
      <c r="K80"/>
      <c r="L80"/>
      <c r="S80"/>
      <c r="T80"/>
      <c r="U80"/>
    </row>
    <row r="81" spans="1:21" x14ac:dyDescent="0.25">
      <c r="A81"/>
      <c r="B81"/>
      <c r="C81"/>
      <c r="D81"/>
      <c r="J81"/>
      <c r="K81"/>
      <c r="L81"/>
      <c r="S81"/>
      <c r="T81"/>
      <c r="U81"/>
    </row>
    <row r="82" spans="1:21" x14ac:dyDescent="0.25">
      <c r="A82"/>
      <c r="B82"/>
      <c r="C82"/>
      <c r="D82"/>
      <c r="J82"/>
      <c r="K82"/>
      <c r="L82"/>
      <c r="S82"/>
      <c r="T82"/>
      <c r="U82"/>
    </row>
    <row r="83" spans="1:21" x14ac:dyDescent="0.25">
      <c r="A83"/>
      <c r="B83"/>
      <c r="C83"/>
      <c r="D83"/>
      <c r="J83"/>
      <c r="K83"/>
      <c r="L83"/>
      <c r="S83"/>
      <c r="T83"/>
      <c r="U83"/>
    </row>
    <row r="84" spans="1:21" x14ac:dyDescent="0.25">
      <c r="A84"/>
      <c r="B84"/>
      <c r="C84"/>
      <c r="D84"/>
      <c r="J84"/>
      <c r="K84"/>
      <c r="L84"/>
      <c r="S84"/>
      <c r="T84"/>
      <c r="U84"/>
    </row>
    <row r="85" spans="1:21" x14ac:dyDescent="0.25">
      <c r="A85"/>
      <c r="B85"/>
      <c r="C85"/>
      <c r="D85"/>
      <c r="J85"/>
      <c r="K85"/>
      <c r="L85"/>
      <c r="S85"/>
      <c r="T85"/>
      <c r="U85"/>
    </row>
    <row r="86" spans="1:21" x14ac:dyDescent="0.25">
      <c r="A86"/>
      <c r="B86"/>
      <c r="C86"/>
      <c r="D86"/>
      <c r="J86"/>
      <c r="K86"/>
      <c r="L86"/>
      <c r="S86"/>
      <c r="T86"/>
      <c r="U86"/>
    </row>
    <row r="87" spans="1:21" x14ac:dyDescent="0.25">
      <c r="A87"/>
      <c r="B87"/>
      <c r="C87"/>
      <c r="D87"/>
      <c r="J87"/>
      <c r="K87"/>
      <c r="L87"/>
      <c r="S87"/>
      <c r="T87"/>
      <c r="U87"/>
    </row>
    <row r="88" spans="1:21" x14ac:dyDescent="0.25">
      <c r="A88"/>
      <c r="B88"/>
      <c r="C88"/>
      <c r="D88"/>
      <c r="J88"/>
      <c r="K88"/>
      <c r="L88"/>
      <c r="S88"/>
      <c r="T88"/>
      <c r="U88"/>
    </row>
    <row r="89" spans="1:21" x14ac:dyDescent="0.25">
      <c r="A89"/>
      <c r="B89"/>
      <c r="C89"/>
      <c r="D89"/>
      <c r="J89"/>
      <c r="K89"/>
      <c r="L89"/>
      <c r="S89"/>
      <c r="T89"/>
      <c r="U89"/>
    </row>
    <row r="90" spans="1:21" x14ac:dyDescent="0.25">
      <c r="A90"/>
      <c r="B90"/>
      <c r="C90"/>
      <c r="D90"/>
      <c r="J90"/>
      <c r="K90"/>
      <c r="L90"/>
      <c r="S90"/>
      <c r="T90"/>
      <c r="U90"/>
    </row>
    <row r="91" spans="1:21" x14ac:dyDescent="0.25">
      <c r="A91"/>
      <c r="B91"/>
      <c r="C91"/>
      <c r="D91"/>
      <c r="J91"/>
      <c r="K91"/>
      <c r="L91"/>
      <c r="S91"/>
      <c r="T91"/>
      <c r="U91"/>
    </row>
    <row r="92" spans="1:21" x14ac:dyDescent="0.25">
      <c r="A92"/>
      <c r="B92"/>
      <c r="C92"/>
      <c r="D92"/>
      <c r="J92"/>
      <c r="K92"/>
      <c r="L92"/>
      <c r="S92"/>
      <c r="T92"/>
      <c r="U92"/>
    </row>
    <row r="93" spans="1:21" x14ac:dyDescent="0.25">
      <c r="A93"/>
      <c r="B93"/>
      <c r="C93"/>
      <c r="D93"/>
      <c r="J93"/>
      <c r="K93"/>
      <c r="L93"/>
      <c r="S93"/>
      <c r="T93"/>
      <c r="U93"/>
    </row>
    <row r="94" spans="1:21" x14ac:dyDescent="0.25">
      <c r="A94"/>
      <c r="B94"/>
      <c r="C94"/>
      <c r="D94"/>
      <c r="J94"/>
      <c r="K94"/>
      <c r="L94"/>
      <c r="S94"/>
      <c r="T94"/>
      <c r="U94"/>
    </row>
    <row r="95" spans="1:21" x14ac:dyDescent="0.25">
      <c r="A95"/>
      <c r="B95"/>
      <c r="C95"/>
      <c r="D95"/>
      <c r="J95"/>
      <c r="K95"/>
      <c r="L95"/>
      <c r="S95"/>
      <c r="T95"/>
      <c r="U95"/>
    </row>
    <row r="96" spans="1:21" x14ac:dyDescent="0.25">
      <c r="A96"/>
      <c r="B96"/>
      <c r="C96"/>
      <c r="D96"/>
      <c r="J96"/>
      <c r="K96"/>
      <c r="L96"/>
      <c r="S96"/>
      <c r="T96"/>
      <c r="U96"/>
    </row>
    <row r="97" spans="1:21" x14ac:dyDescent="0.25">
      <c r="A97"/>
      <c r="B97"/>
      <c r="C97"/>
      <c r="D97"/>
      <c r="J97"/>
      <c r="K97"/>
      <c r="L97"/>
      <c r="S97"/>
      <c r="T97"/>
      <c r="U97"/>
    </row>
    <row r="98" spans="1:21" x14ac:dyDescent="0.25">
      <c r="A98"/>
      <c r="B98"/>
      <c r="C98"/>
      <c r="D98"/>
      <c r="J98"/>
      <c r="K98"/>
      <c r="L98"/>
      <c r="S98"/>
      <c r="T98"/>
      <c r="U98"/>
    </row>
    <row r="99" spans="1:21" x14ac:dyDescent="0.25">
      <c r="A99"/>
      <c r="B99"/>
      <c r="C99"/>
      <c r="D99"/>
      <c r="J99"/>
      <c r="K99"/>
      <c r="L99"/>
      <c r="S99"/>
      <c r="T99"/>
      <c r="U99"/>
    </row>
    <row r="100" spans="1:21" x14ac:dyDescent="0.25">
      <c r="A100"/>
      <c r="B100"/>
      <c r="C100"/>
      <c r="D100"/>
      <c r="J100"/>
      <c r="K100"/>
      <c r="L100"/>
      <c r="S100"/>
      <c r="T100"/>
      <c r="U100"/>
    </row>
    <row r="101" spans="1:21" x14ac:dyDescent="0.25">
      <c r="A101"/>
      <c r="B101"/>
      <c r="C101"/>
      <c r="D101"/>
      <c r="J101"/>
      <c r="K101"/>
      <c r="L101"/>
      <c r="S101"/>
      <c r="T101"/>
      <c r="U101"/>
    </row>
    <row r="102" spans="1:21" x14ac:dyDescent="0.25">
      <c r="A102"/>
      <c r="B102"/>
      <c r="C102"/>
      <c r="D102"/>
      <c r="J102"/>
      <c r="K102"/>
      <c r="L102"/>
      <c r="S102"/>
      <c r="T102"/>
      <c r="U102"/>
    </row>
    <row r="103" spans="1:21" x14ac:dyDescent="0.25">
      <c r="A103"/>
      <c r="B103"/>
      <c r="C103"/>
      <c r="D103"/>
      <c r="J103"/>
      <c r="K103"/>
      <c r="L103"/>
      <c r="S103"/>
      <c r="T103"/>
      <c r="U103"/>
    </row>
    <row r="104" spans="1:21" x14ac:dyDescent="0.25">
      <c r="A104"/>
      <c r="B104"/>
      <c r="C104"/>
      <c r="D104"/>
      <c r="J104"/>
      <c r="K104"/>
      <c r="L104"/>
      <c r="S104"/>
      <c r="T104"/>
      <c r="U104"/>
    </row>
    <row r="105" spans="1:21" x14ac:dyDescent="0.25">
      <c r="A105"/>
      <c r="B105"/>
      <c r="C105"/>
      <c r="D105"/>
      <c r="J105"/>
      <c r="K105"/>
      <c r="L105"/>
      <c r="S105"/>
      <c r="T105"/>
      <c r="U105"/>
    </row>
    <row r="106" spans="1:21" x14ac:dyDescent="0.25">
      <c r="A106"/>
      <c r="B106"/>
      <c r="C106"/>
      <c r="D106"/>
      <c r="J106"/>
      <c r="K106"/>
      <c r="L106"/>
      <c r="S106"/>
      <c r="T106"/>
      <c r="U106"/>
    </row>
    <row r="107" spans="1:21" x14ac:dyDescent="0.25">
      <c r="A107"/>
      <c r="B107"/>
      <c r="C107"/>
      <c r="D107"/>
      <c r="J107"/>
      <c r="K107"/>
      <c r="L107"/>
      <c r="S107"/>
      <c r="T107"/>
      <c r="U107"/>
    </row>
    <row r="108" spans="1:21" x14ac:dyDescent="0.25">
      <c r="A108"/>
      <c r="B108"/>
      <c r="C108"/>
      <c r="D108"/>
      <c r="J108"/>
      <c r="K108"/>
      <c r="L108"/>
      <c r="S108"/>
      <c r="T108"/>
      <c r="U108"/>
    </row>
    <row r="109" spans="1:21" x14ac:dyDescent="0.25">
      <c r="A109"/>
      <c r="B109"/>
      <c r="C109"/>
      <c r="D109"/>
      <c r="J109"/>
      <c r="K109"/>
      <c r="L109"/>
      <c r="S109"/>
      <c r="T109"/>
      <c r="U109"/>
    </row>
    <row r="110" spans="1:21" x14ac:dyDescent="0.25">
      <c r="A110"/>
      <c r="B110"/>
      <c r="C110"/>
      <c r="D110"/>
      <c r="J110"/>
      <c r="K110"/>
      <c r="L110"/>
      <c r="S110"/>
      <c r="T110"/>
      <c r="U110"/>
    </row>
    <row r="111" spans="1:21" x14ac:dyDescent="0.25">
      <c r="A111"/>
      <c r="B111"/>
      <c r="C111"/>
      <c r="D111"/>
      <c r="J111"/>
      <c r="K111"/>
      <c r="L111"/>
      <c r="S111"/>
      <c r="T111"/>
      <c r="U111"/>
    </row>
    <row r="112" spans="1:21" x14ac:dyDescent="0.25">
      <c r="A112"/>
      <c r="B112"/>
      <c r="C112"/>
      <c r="D112"/>
      <c r="J112"/>
      <c r="K112"/>
      <c r="L112"/>
      <c r="S112"/>
      <c r="T112"/>
      <c r="U112"/>
    </row>
    <row r="113" spans="1:21" x14ac:dyDescent="0.25">
      <c r="A113"/>
      <c r="B113"/>
      <c r="C113"/>
      <c r="D113"/>
      <c r="J113"/>
      <c r="K113"/>
      <c r="L113"/>
      <c r="S113"/>
      <c r="T113"/>
      <c r="U113"/>
    </row>
    <row r="114" spans="1:21" x14ac:dyDescent="0.25">
      <c r="A114"/>
      <c r="B114"/>
      <c r="C114"/>
      <c r="D114"/>
      <c r="J114"/>
      <c r="K114"/>
      <c r="L114"/>
      <c r="S114"/>
      <c r="T114"/>
      <c r="U114"/>
    </row>
    <row r="115" spans="1:21" x14ac:dyDescent="0.25">
      <c r="A115"/>
      <c r="B115"/>
      <c r="C115"/>
      <c r="D115"/>
      <c r="J115"/>
      <c r="K115"/>
      <c r="L115"/>
      <c r="S115"/>
      <c r="T115"/>
      <c r="U115"/>
    </row>
    <row r="116" spans="1:21" x14ac:dyDescent="0.25">
      <c r="A116"/>
      <c r="B116"/>
      <c r="C116"/>
      <c r="D116"/>
      <c r="J116"/>
      <c r="K116"/>
      <c r="L116"/>
      <c r="S116"/>
      <c r="T116"/>
      <c r="U116"/>
    </row>
    <row r="117" spans="1:21" x14ac:dyDescent="0.25">
      <c r="A117"/>
      <c r="B117"/>
      <c r="C117"/>
      <c r="D117"/>
      <c r="J117"/>
      <c r="K117"/>
      <c r="L117"/>
      <c r="S117"/>
      <c r="T117"/>
      <c r="U117"/>
    </row>
    <row r="118" spans="1:21" x14ac:dyDescent="0.25">
      <c r="A118"/>
      <c r="B118"/>
      <c r="C118"/>
      <c r="D118"/>
      <c r="J118"/>
      <c r="K118"/>
      <c r="L118"/>
      <c r="S118"/>
      <c r="T118"/>
      <c r="U118"/>
    </row>
    <row r="119" spans="1:21" x14ac:dyDescent="0.25">
      <c r="A119"/>
      <c r="B119"/>
      <c r="C119"/>
      <c r="D119"/>
      <c r="J119"/>
      <c r="K119"/>
      <c r="L119"/>
      <c r="S119"/>
      <c r="T119"/>
      <c r="U119"/>
    </row>
    <row r="120" spans="1:21" x14ac:dyDescent="0.25">
      <c r="A120"/>
      <c r="B120"/>
      <c r="C120"/>
      <c r="D120"/>
      <c r="J120"/>
      <c r="K120"/>
      <c r="L120"/>
      <c r="S120"/>
      <c r="T120"/>
      <c r="U120"/>
    </row>
    <row r="121" spans="1:21" x14ac:dyDescent="0.25">
      <c r="A121"/>
      <c r="B121"/>
      <c r="C121"/>
      <c r="D121"/>
      <c r="J121"/>
      <c r="K121"/>
      <c r="L121"/>
      <c r="S121"/>
      <c r="T121"/>
      <c r="U121"/>
    </row>
    <row r="122" spans="1:21" x14ac:dyDescent="0.25">
      <c r="A122"/>
      <c r="B122"/>
      <c r="C122"/>
      <c r="D122"/>
      <c r="J122"/>
      <c r="K122"/>
      <c r="L122"/>
      <c r="S122"/>
      <c r="T122"/>
      <c r="U122"/>
    </row>
    <row r="123" spans="1:21" x14ac:dyDescent="0.25">
      <c r="A123"/>
      <c r="B123"/>
      <c r="C123"/>
      <c r="D123"/>
      <c r="J123"/>
      <c r="K123"/>
      <c r="L123"/>
      <c r="S123"/>
      <c r="T123"/>
      <c r="U123"/>
    </row>
    <row r="124" spans="1:21" x14ac:dyDescent="0.25">
      <c r="A124"/>
      <c r="B124"/>
      <c r="C124"/>
      <c r="D124"/>
      <c r="J124"/>
      <c r="K124"/>
      <c r="L124"/>
      <c r="S124"/>
      <c r="T124"/>
      <c r="U124"/>
    </row>
    <row r="125" spans="1:21" x14ac:dyDescent="0.25">
      <c r="A125"/>
      <c r="B125"/>
      <c r="C125"/>
      <c r="D125"/>
      <c r="J125"/>
      <c r="K125"/>
      <c r="L125"/>
      <c r="S125"/>
      <c r="T125"/>
      <c r="U125"/>
    </row>
    <row r="126" spans="1:21" x14ac:dyDescent="0.25">
      <c r="A126"/>
      <c r="B126"/>
      <c r="C126"/>
      <c r="D126"/>
      <c r="J126"/>
      <c r="K126"/>
      <c r="L126"/>
      <c r="S126"/>
      <c r="T126"/>
      <c r="U126"/>
    </row>
    <row r="127" spans="1:21" x14ac:dyDescent="0.25">
      <c r="A127"/>
      <c r="B127"/>
      <c r="C127"/>
      <c r="D127"/>
      <c r="J127"/>
      <c r="K127"/>
      <c r="L127"/>
      <c r="S127"/>
      <c r="T127"/>
      <c r="U127"/>
    </row>
    <row r="128" spans="1:21" x14ac:dyDescent="0.25">
      <c r="A128"/>
      <c r="B128"/>
      <c r="C128"/>
      <c r="D128"/>
      <c r="J128"/>
      <c r="K128"/>
      <c r="L128"/>
      <c r="S128"/>
      <c r="T128"/>
      <c r="U128"/>
    </row>
    <row r="129" spans="1:21" x14ac:dyDescent="0.25">
      <c r="A129"/>
      <c r="B129"/>
      <c r="C129"/>
      <c r="D129"/>
      <c r="J129"/>
      <c r="K129"/>
      <c r="L129"/>
      <c r="S129"/>
      <c r="T129"/>
      <c r="U129"/>
    </row>
    <row r="130" spans="1:21" x14ac:dyDescent="0.25">
      <c r="A130"/>
      <c r="B130"/>
      <c r="C130"/>
      <c r="D130"/>
      <c r="J130"/>
      <c r="K130"/>
      <c r="L130"/>
      <c r="S130"/>
      <c r="T130"/>
      <c r="U130"/>
    </row>
    <row r="131" spans="1:21" x14ac:dyDescent="0.25">
      <c r="A131"/>
      <c r="B131"/>
      <c r="C131"/>
      <c r="D131"/>
      <c r="J131"/>
      <c r="K131"/>
      <c r="L131"/>
      <c r="S131"/>
      <c r="T131"/>
      <c r="U131"/>
    </row>
    <row r="132" spans="1:21" x14ac:dyDescent="0.25">
      <c r="A132"/>
      <c r="B132"/>
      <c r="C132"/>
      <c r="D132"/>
      <c r="J132"/>
      <c r="K132"/>
      <c r="L132"/>
      <c r="S132"/>
      <c r="T132"/>
      <c r="U132"/>
    </row>
    <row r="133" spans="1:21" x14ac:dyDescent="0.25">
      <c r="A133"/>
      <c r="B133"/>
      <c r="C133"/>
      <c r="D133"/>
      <c r="J133"/>
      <c r="K133"/>
      <c r="L133"/>
      <c r="S133"/>
      <c r="T133"/>
      <c r="U133"/>
    </row>
    <row r="134" spans="1:21" x14ac:dyDescent="0.25">
      <c r="A134"/>
      <c r="B134"/>
      <c r="C134"/>
      <c r="D134"/>
      <c r="J134"/>
      <c r="K134"/>
      <c r="L134"/>
      <c r="S134"/>
      <c r="T134"/>
      <c r="U134"/>
    </row>
    <row r="135" spans="1:21" x14ac:dyDescent="0.25">
      <c r="A135"/>
      <c r="B135"/>
      <c r="C135"/>
      <c r="D135"/>
      <c r="J135"/>
      <c r="K135"/>
      <c r="L135"/>
      <c r="S135"/>
      <c r="T135"/>
      <c r="U135"/>
    </row>
    <row r="136" spans="1:21" x14ac:dyDescent="0.25">
      <c r="A136"/>
      <c r="B136"/>
      <c r="C136"/>
      <c r="D136"/>
      <c r="J136"/>
      <c r="K136"/>
      <c r="L136"/>
      <c r="S136"/>
      <c r="T136"/>
      <c r="U136"/>
    </row>
    <row r="137" spans="1:21" x14ac:dyDescent="0.25">
      <c r="A137"/>
      <c r="B137"/>
      <c r="C137"/>
      <c r="D137"/>
      <c r="J137"/>
      <c r="K137"/>
      <c r="L137"/>
      <c r="S137"/>
      <c r="T137"/>
      <c r="U137"/>
    </row>
    <row r="138" spans="1:21" x14ac:dyDescent="0.25">
      <c r="A138"/>
      <c r="B138"/>
      <c r="C138"/>
      <c r="D138"/>
      <c r="J138"/>
      <c r="K138"/>
      <c r="L138"/>
      <c r="S138"/>
      <c r="T138"/>
      <c r="U138"/>
    </row>
    <row r="139" spans="1:21" x14ac:dyDescent="0.25">
      <c r="A139"/>
      <c r="B139"/>
      <c r="C139"/>
      <c r="D139"/>
      <c r="J139"/>
      <c r="K139"/>
      <c r="L139"/>
      <c r="S139"/>
      <c r="T139"/>
      <c r="U139"/>
    </row>
    <row r="140" spans="1:21" x14ac:dyDescent="0.25">
      <c r="A140"/>
      <c r="B140"/>
      <c r="C140"/>
      <c r="D140"/>
      <c r="J140"/>
      <c r="K140"/>
      <c r="L140"/>
      <c r="S140"/>
      <c r="T140"/>
      <c r="U140"/>
    </row>
    <row r="141" spans="1:21" x14ac:dyDescent="0.25">
      <c r="A141"/>
      <c r="B141"/>
      <c r="C141"/>
      <c r="D141"/>
      <c r="J141"/>
      <c r="K141"/>
      <c r="L141"/>
      <c r="S141"/>
      <c r="T141"/>
      <c r="U141"/>
    </row>
    <row r="142" spans="1:21" x14ac:dyDescent="0.25">
      <c r="A142"/>
      <c r="B142"/>
      <c r="C142"/>
      <c r="D142"/>
      <c r="J142"/>
      <c r="K142"/>
      <c r="L142"/>
      <c r="S142"/>
      <c r="T142"/>
      <c r="U142"/>
    </row>
    <row r="143" spans="1:21" x14ac:dyDescent="0.25">
      <c r="A143"/>
      <c r="B143"/>
      <c r="C143"/>
      <c r="D143"/>
      <c r="J143"/>
      <c r="K143"/>
      <c r="L143"/>
      <c r="S143"/>
      <c r="T143"/>
      <c r="U143"/>
    </row>
    <row r="144" spans="1:21" x14ac:dyDescent="0.25">
      <c r="A144"/>
      <c r="B144"/>
      <c r="C144"/>
      <c r="D144"/>
      <c r="J144"/>
      <c r="K144"/>
      <c r="L144"/>
      <c r="S144"/>
      <c r="T144"/>
      <c r="U144"/>
    </row>
    <row r="145" spans="1:21" x14ac:dyDescent="0.25">
      <c r="A145"/>
      <c r="B145"/>
      <c r="C145"/>
      <c r="D145"/>
      <c r="J145"/>
      <c r="K145"/>
      <c r="L145"/>
      <c r="S145"/>
      <c r="T145"/>
      <c r="U145"/>
    </row>
    <row r="146" spans="1:21" x14ac:dyDescent="0.25">
      <c r="A146"/>
      <c r="B146"/>
      <c r="C146"/>
      <c r="D146"/>
      <c r="J146"/>
      <c r="K146"/>
      <c r="L146"/>
      <c r="S146"/>
      <c r="T146"/>
      <c r="U146"/>
    </row>
    <row r="147" spans="1:21" x14ac:dyDescent="0.25">
      <c r="A147"/>
      <c r="B147"/>
      <c r="C147"/>
      <c r="D147"/>
      <c r="J147"/>
      <c r="K147"/>
      <c r="L147"/>
      <c r="S147"/>
      <c r="T147"/>
      <c r="U147"/>
    </row>
    <row r="148" spans="1:21" x14ac:dyDescent="0.25">
      <c r="A148"/>
      <c r="B148"/>
      <c r="C148"/>
      <c r="D148"/>
      <c r="J148"/>
      <c r="K148"/>
      <c r="L148"/>
      <c r="S148"/>
      <c r="T148"/>
      <c r="U148"/>
    </row>
    <row r="149" spans="1:21" x14ac:dyDescent="0.25">
      <c r="A149"/>
      <c r="B149"/>
      <c r="C149"/>
      <c r="D149"/>
      <c r="J149"/>
      <c r="K149"/>
      <c r="L149"/>
      <c r="S149"/>
      <c r="T149"/>
      <c r="U149"/>
    </row>
    <row r="150" spans="1:21" x14ac:dyDescent="0.25">
      <c r="A150"/>
      <c r="B150"/>
      <c r="C150"/>
      <c r="D150"/>
      <c r="J150"/>
      <c r="K150"/>
      <c r="L150"/>
      <c r="S150"/>
      <c r="T150"/>
      <c r="U150"/>
    </row>
    <row r="151" spans="1:21" x14ac:dyDescent="0.25">
      <c r="A151"/>
      <c r="B151"/>
      <c r="C151"/>
      <c r="D151"/>
      <c r="J151"/>
      <c r="K151"/>
      <c r="L151"/>
      <c r="S151"/>
      <c r="T151"/>
      <c r="U151"/>
    </row>
    <row r="152" spans="1:21" x14ac:dyDescent="0.25">
      <c r="A152"/>
      <c r="B152"/>
      <c r="C152"/>
      <c r="D152"/>
      <c r="J152"/>
      <c r="K152"/>
      <c r="L152"/>
      <c r="S152"/>
      <c r="T152"/>
      <c r="U152"/>
    </row>
    <row r="153" spans="1:21" x14ac:dyDescent="0.25">
      <c r="A153"/>
      <c r="B153"/>
      <c r="C153"/>
      <c r="D153"/>
      <c r="J153"/>
      <c r="K153"/>
      <c r="L153"/>
      <c r="S153"/>
      <c r="T153"/>
      <c r="U153"/>
    </row>
    <row r="154" spans="1:21" x14ac:dyDescent="0.25">
      <c r="A154"/>
      <c r="B154"/>
      <c r="C154"/>
      <c r="D154"/>
      <c r="J154"/>
      <c r="K154"/>
      <c r="L154"/>
      <c r="S154"/>
      <c r="T154"/>
      <c r="U154"/>
    </row>
    <row r="155" spans="1:21" x14ac:dyDescent="0.25">
      <c r="A155"/>
      <c r="B155"/>
      <c r="C155"/>
      <c r="D155"/>
      <c r="J155"/>
      <c r="K155"/>
      <c r="L155"/>
      <c r="S155"/>
      <c r="T155"/>
      <c r="U155"/>
    </row>
    <row r="156" spans="1:21" x14ac:dyDescent="0.25">
      <c r="A156"/>
      <c r="B156"/>
      <c r="C156"/>
      <c r="D156"/>
      <c r="J156"/>
      <c r="K156"/>
      <c r="L156"/>
      <c r="S156"/>
      <c r="T156"/>
      <c r="U156"/>
    </row>
    <row r="157" spans="1:21" x14ac:dyDescent="0.25">
      <c r="A157"/>
      <c r="B157"/>
      <c r="C157"/>
      <c r="D157"/>
      <c r="J157"/>
      <c r="K157"/>
      <c r="L157"/>
      <c r="S157"/>
      <c r="T157"/>
      <c r="U157"/>
    </row>
    <row r="158" spans="1:21" x14ac:dyDescent="0.25">
      <c r="A158"/>
      <c r="B158"/>
      <c r="C158"/>
      <c r="D158"/>
      <c r="J158"/>
      <c r="K158"/>
      <c r="L158"/>
      <c r="S158"/>
      <c r="T158"/>
      <c r="U158"/>
    </row>
    <row r="159" spans="1:21" x14ac:dyDescent="0.25">
      <c r="A159"/>
      <c r="B159"/>
      <c r="C159"/>
      <c r="D159"/>
      <c r="J159"/>
      <c r="K159"/>
      <c r="L159"/>
      <c r="S159"/>
      <c r="T159"/>
      <c r="U159"/>
    </row>
    <row r="160" spans="1:21" x14ac:dyDescent="0.25">
      <c r="A160"/>
      <c r="B160"/>
      <c r="C160"/>
      <c r="D160"/>
      <c r="J160"/>
      <c r="K160"/>
      <c r="L160"/>
      <c r="S160"/>
      <c r="T160"/>
      <c r="U160"/>
    </row>
    <row r="161" spans="1:21" x14ac:dyDescent="0.25">
      <c r="A161"/>
      <c r="B161"/>
      <c r="C161"/>
      <c r="D161"/>
      <c r="J161"/>
      <c r="K161"/>
      <c r="L161"/>
      <c r="S161"/>
      <c r="T161"/>
      <c r="U161"/>
    </row>
    <row r="162" spans="1:21" x14ac:dyDescent="0.25">
      <c r="A162"/>
      <c r="B162"/>
      <c r="C162"/>
      <c r="D162"/>
      <c r="J162"/>
      <c r="K162"/>
      <c r="L162"/>
      <c r="S162"/>
      <c r="T162"/>
      <c r="U162"/>
    </row>
    <row r="163" spans="1:21" x14ac:dyDescent="0.25">
      <c r="A163"/>
      <c r="B163"/>
      <c r="C163"/>
      <c r="D163"/>
      <c r="J163"/>
      <c r="K163"/>
      <c r="L163"/>
      <c r="S163"/>
      <c r="T163"/>
      <c r="U163"/>
    </row>
    <row r="164" spans="1:21" x14ac:dyDescent="0.25">
      <c r="A164"/>
      <c r="B164"/>
      <c r="C164"/>
      <c r="D164"/>
      <c r="J164"/>
      <c r="K164"/>
      <c r="L164"/>
      <c r="S164"/>
      <c r="T164"/>
      <c r="U164"/>
    </row>
    <row r="165" spans="1:21" x14ac:dyDescent="0.25">
      <c r="A165"/>
      <c r="B165"/>
      <c r="C165"/>
      <c r="D165"/>
      <c r="J165"/>
      <c r="K165"/>
      <c r="L165"/>
      <c r="S165"/>
      <c r="T165"/>
      <c r="U165"/>
    </row>
    <row r="166" spans="1:21" x14ac:dyDescent="0.25">
      <c r="A166"/>
      <c r="B166"/>
      <c r="C166"/>
      <c r="D166"/>
      <c r="J166"/>
      <c r="K166"/>
      <c r="L166"/>
      <c r="S166"/>
      <c r="T166"/>
      <c r="U166"/>
    </row>
    <row r="167" spans="1:21" x14ac:dyDescent="0.25">
      <c r="A167"/>
      <c r="B167"/>
      <c r="C167"/>
      <c r="D167"/>
      <c r="J167"/>
      <c r="K167"/>
      <c r="L167"/>
      <c r="S167"/>
      <c r="T167"/>
      <c r="U167"/>
    </row>
    <row r="168" spans="1:21" x14ac:dyDescent="0.25">
      <c r="A168"/>
      <c r="B168"/>
      <c r="C168"/>
      <c r="D168"/>
      <c r="J168"/>
      <c r="K168"/>
      <c r="L168"/>
      <c r="S168"/>
      <c r="T168"/>
      <c r="U168"/>
    </row>
    <row r="169" spans="1:21" x14ac:dyDescent="0.25">
      <c r="A169"/>
      <c r="B169"/>
      <c r="C169"/>
      <c r="D169"/>
      <c r="J169"/>
      <c r="K169"/>
      <c r="L169"/>
      <c r="S169"/>
      <c r="T169"/>
      <c r="U169"/>
    </row>
    <row r="170" spans="1:21" x14ac:dyDescent="0.25">
      <c r="A170"/>
      <c r="B170"/>
      <c r="C170"/>
      <c r="D170"/>
      <c r="J170"/>
      <c r="K170"/>
      <c r="L170"/>
      <c r="S170"/>
      <c r="T170"/>
      <c r="U170"/>
    </row>
    <row r="171" spans="1:21" x14ac:dyDescent="0.25">
      <c r="A171"/>
      <c r="B171"/>
      <c r="C171"/>
      <c r="D171"/>
      <c r="J171"/>
      <c r="K171"/>
      <c r="L171"/>
      <c r="S171"/>
      <c r="T171"/>
      <c r="U171"/>
    </row>
    <row r="172" spans="1:21" x14ac:dyDescent="0.25">
      <c r="A172"/>
      <c r="B172"/>
      <c r="C172"/>
      <c r="D172"/>
      <c r="J172"/>
      <c r="K172"/>
      <c r="L172"/>
      <c r="S172"/>
      <c r="T172"/>
      <c r="U172"/>
    </row>
    <row r="173" spans="1:21" x14ac:dyDescent="0.25">
      <c r="A173"/>
      <c r="B173"/>
      <c r="C173"/>
      <c r="D173"/>
      <c r="J173"/>
      <c r="K173"/>
      <c r="L173"/>
      <c r="S173"/>
      <c r="T173"/>
      <c r="U173"/>
    </row>
    <row r="174" spans="1:21" x14ac:dyDescent="0.25">
      <c r="A174"/>
      <c r="B174"/>
      <c r="C174"/>
      <c r="D174"/>
      <c r="J174"/>
      <c r="K174"/>
      <c r="L174"/>
      <c r="S174"/>
      <c r="T174"/>
      <c r="U174"/>
    </row>
    <row r="175" spans="1:21" x14ac:dyDescent="0.25">
      <c r="A175"/>
      <c r="B175"/>
      <c r="C175"/>
      <c r="D175"/>
      <c r="J175"/>
      <c r="K175"/>
      <c r="L175"/>
      <c r="S175"/>
      <c r="T175"/>
      <c r="U175"/>
    </row>
    <row r="176" spans="1:21" x14ac:dyDescent="0.25">
      <c r="A176"/>
      <c r="B176"/>
      <c r="C176"/>
      <c r="D176"/>
      <c r="J176"/>
      <c r="K176"/>
      <c r="L176"/>
      <c r="S176"/>
      <c r="T176"/>
      <c r="U176"/>
    </row>
    <row r="177" spans="1:21" x14ac:dyDescent="0.25">
      <c r="A177"/>
      <c r="B177"/>
      <c r="C177"/>
      <c r="D177"/>
      <c r="J177"/>
      <c r="K177"/>
      <c r="L177"/>
      <c r="S177"/>
      <c r="T177"/>
      <c r="U177"/>
    </row>
    <row r="178" spans="1:21" x14ac:dyDescent="0.25">
      <c r="A178"/>
      <c r="B178"/>
      <c r="C178"/>
      <c r="D178"/>
      <c r="J178"/>
      <c r="K178"/>
      <c r="L178"/>
      <c r="S178"/>
      <c r="T178"/>
      <c r="U178"/>
    </row>
    <row r="179" spans="1:21" x14ac:dyDescent="0.25">
      <c r="A179"/>
      <c r="B179"/>
      <c r="C179"/>
      <c r="D179"/>
      <c r="J179"/>
      <c r="K179"/>
      <c r="L179"/>
      <c r="S179"/>
      <c r="T179"/>
      <c r="U179"/>
    </row>
    <row r="180" spans="1:21" x14ac:dyDescent="0.25">
      <c r="A180"/>
      <c r="B180"/>
      <c r="C180"/>
      <c r="D180"/>
      <c r="J180"/>
      <c r="K180"/>
      <c r="L180"/>
      <c r="S180"/>
      <c r="T180"/>
      <c r="U180"/>
    </row>
    <row r="181" spans="1:21" x14ac:dyDescent="0.25">
      <c r="A181"/>
      <c r="B181"/>
      <c r="C181"/>
      <c r="D181"/>
      <c r="J181"/>
      <c r="K181"/>
      <c r="L181"/>
      <c r="S181"/>
      <c r="T181"/>
      <c r="U181"/>
    </row>
    <row r="182" spans="1:21" x14ac:dyDescent="0.25">
      <c r="A182"/>
      <c r="B182"/>
      <c r="C182"/>
      <c r="D182"/>
      <c r="J182"/>
      <c r="K182"/>
      <c r="L182"/>
      <c r="S182"/>
      <c r="T182"/>
      <c r="U182"/>
    </row>
    <row r="183" spans="1:21" x14ac:dyDescent="0.25">
      <c r="A183"/>
      <c r="B183"/>
      <c r="C183"/>
      <c r="D183"/>
      <c r="J183"/>
      <c r="K183"/>
      <c r="L183"/>
      <c r="S183"/>
      <c r="T183"/>
      <c r="U183"/>
    </row>
    <row r="184" spans="1:21" x14ac:dyDescent="0.25">
      <c r="A184"/>
      <c r="B184"/>
      <c r="C184"/>
      <c r="D184"/>
      <c r="J184"/>
      <c r="K184"/>
      <c r="L184"/>
      <c r="S184"/>
      <c r="T184"/>
      <c r="U184"/>
    </row>
    <row r="185" spans="1:21" x14ac:dyDescent="0.25">
      <c r="A185"/>
      <c r="B185"/>
      <c r="C185"/>
      <c r="D185"/>
      <c r="J185"/>
      <c r="K185"/>
      <c r="L185"/>
      <c r="S185"/>
      <c r="T185"/>
      <c r="U185"/>
    </row>
    <row r="186" spans="1:21" x14ac:dyDescent="0.25">
      <c r="A186"/>
      <c r="B186"/>
      <c r="C186"/>
      <c r="D186"/>
      <c r="J186"/>
      <c r="K186"/>
      <c r="L186"/>
      <c r="S186"/>
      <c r="T186"/>
      <c r="U186"/>
    </row>
    <row r="187" spans="1:21" x14ac:dyDescent="0.25">
      <c r="A187"/>
      <c r="B187"/>
      <c r="C187"/>
      <c r="D187"/>
      <c r="J187"/>
      <c r="K187"/>
      <c r="L187"/>
      <c r="S187"/>
      <c r="T187"/>
      <c r="U187"/>
    </row>
    <row r="188" spans="1:21" x14ac:dyDescent="0.25">
      <c r="A188"/>
      <c r="B188"/>
      <c r="C188"/>
      <c r="D188"/>
      <c r="J188"/>
      <c r="K188"/>
      <c r="L188"/>
      <c r="S188"/>
      <c r="T188"/>
      <c r="U188"/>
    </row>
    <row r="189" spans="1:21" x14ac:dyDescent="0.25">
      <c r="A189"/>
      <c r="B189"/>
      <c r="C189"/>
      <c r="D189"/>
      <c r="J189"/>
      <c r="K189"/>
      <c r="L189"/>
      <c r="S189"/>
      <c r="T189"/>
      <c r="U189"/>
    </row>
    <row r="190" spans="1:21" x14ac:dyDescent="0.25">
      <c r="A190"/>
      <c r="B190"/>
      <c r="C190"/>
      <c r="D190"/>
      <c r="J190"/>
      <c r="K190"/>
      <c r="L190"/>
      <c r="S190"/>
      <c r="T190"/>
      <c r="U190"/>
    </row>
    <row r="191" spans="1:21" x14ac:dyDescent="0.25">
      <c r="A191"/>
      <c r="B191"/>
      <c r="C191"/>
      <c r="D191"/>
      <c r="J191"/>
      <c r="K191"/>
      <c r="L191"/>
      <c r="S191"/>
      <c r="T191"/>
      <c r="U191"/>
    </row>
    <row r="192" spans="1:21" x14ac:dyDescent="0.25">
      <c r="A192"/>
      <c r="B192"/>
      <c r="C192"/>
      <c r="D192"/>
      <c r="J192"/>
      <c r="K192"/>
      <c r="L192"/>
      <c r="S192"/>
      <c r="T192"/>
      <c r="U192"/>
    </row>
    <row r="193" spans="1:21" x14ac:dyDescent="0.25">
      <c r="A193"/>
      <c r="B193"/>
      <c r="C193"/>
      <c r="D193"/>
      <c r="J193"/>
      <c r="K193"/>
      <c r="L193"/>
      <c r="S193"/>
      <c r="T193"/>
      <c r="U193"/>
    </row>
    <row r="194" spans="1:21" x14ac:dyDescent="0.25">
      <c r="A194"/>
      <c r="B194"/>
      <c r="C194"/>
      <c r="D194"/>
      <c r="J194"/>
      <c r="K194"/>
      <c r="L194"/>
      <c r="S194"/>
      <c r="T194"/>
      <c r="U194"/>
    </row>
    <row r="195" spans="1:21" x14ac:dyDescent="0.25">
      <c r="A195"/>
      <c r="B195"/>
      <c r="C195"/>
      <c r="D195"/>
      <c r="J195"/>
      <c r="K195"/>
      <c r="L195"/>
      <c r="S195"/>
      <c r="T195"/>
      <c r="U195"/>
    </row>
    <row r="196" spans="1:21" x14ac:dyDescent="0.25">
      <c r="A196"/>
      <c r="B196"/>
      <c r="C196"/>
      <c r="D196"/>
      <c r="J196"/>
      <c r="K196"/>
      <c r="L196"/>
      <c r="S196"/>
      <c r="T196"/>
      <c r="U196"/>
    </row>
    <row r="197" spans="1:21" x14ac:dyDescent="0.25">
      <c r="A197"/>
      <c r="B197"/>
      <c r="C197"/>
      <c r="D197"/>
      <c r="J197"/>
      <c r="K197"/>
      <c r="L197"/>
      <c r="S197"/>
      <c r="T197"/>
      <c r="U197"/>
    </row>
    <row r="198" spans="1:21" x14ac:dyDescent="0.25">
      <c r="A198"/>
      <c r="B198"/>
      <c r="C198"/>
      <c r="D198"/>
      <c r="J198"/>
      <c r="K198"/>
      <c r="L198"/>
      <c r="S198"/>
      <c r="T198"/>
      <c r="U198"/>
    </row>
    <row r="199" spans="1:21" x14ac:dyDescent="0.25">
      <c r="A199"/>
      <c r="B199"/>
      <c r="C199"/>
      <c r="D199"/>
      <c r="J199"/>
      <c r="K199"/>
      <c r="L199"/>
      <c r="S199"/>
      <c r="T199"/>
      <c r="U199"/>
    </row>
    <row r="200" spans="1:21" x14ac:dyDescent="0.25">
      <c r="A200"/>
      <c r="B200"/>
      <c r="C200"/>
      <c r="D200"/>
      <c r="J200"/>
      <c r="K200"/>
      <c r="L200"/>
      <c r="S200"/>
      <c r="T200"/>
      <c r="U200"/>
    </row>
    <row r="201" spans="1:21" x14ac:dyDescent="0.25">
      <c r="A201"/>
      <c r="B201"/>
      <c r="C201"/>
      <c r="D201"/>
      <c r="J201"/>
      <c r="K201"/>
      <c r="L201"/>
      <c r="S201"/>
      <c r="T201"/>
      <c r="U201"/>
    </row>
    <row r="202" spans="1:21" x14ac:dyDescent="0.25">
      <c r="A202"/>
      <c r="B202"/>
      <c r="C202"/>
      <c r="D202"/>
      <c r="J202"/>
      <c r="K202"/>
      <c r="L202"/>
      <c r="S202"/>
      <c r="T202"/>
      <c r="U202"/>
    </row>
    <row r="203" spans="1:21" x14ac:dyDescent="0.25">
      <c r="A203"/>
      <c r="B203"/>
      <c r="C203"/>
      <c r="D203"/>
      <c r="J203"/>
      <c r="K203"/>
      <c r="L203"/>
      <c r="S203"/>
      <c r="T203"/>
      <c r="U203"/>
    </row>
    <row r="204" spans="1:21" x14ac:dyDescent="0.25">
      <c r="A204"/>
      <c r="B204"/>
      <c r="C204"/>
      <c r="D204"/>
      <c r="J204"/>
      <c r="K204"/>
      <c r="L204"/>
      <c r="S204"/>
      <c r="T204"/>
      <c r="U204"/>
    </row>
    <row r="205" spans="1:21" x14ac:dyDescent="0.25">
      <c r="A205"/>
      <c r="B205"/>
      <c r="C205"/>
      <c r="D205"/>
      <c r="J205"/>
      <c r="K205"/>
      <c r="L205"/>
      <c r="S205"/>
      <c r="T205"/>
      <c r="U205"/>
    </row>
    <row r="206" spans="1:21" x14ac:dyDescent="0.25">
      <c r="A206"/>
      <c r="B206"/>
      <c r="C206"/>
      <c r="D206"/>
      <c r="J206"/>
      <c r="K206"/>
      <c r="L206"/>
      <c r="S206"/>
      <c r="T206"/>
      <c r="U206"/>
    </row>
    <row r="207" spans="1:21" x14ac:dyDescent="0.25">
      <c r="A207"/>
      <c r="B207"/>
      <c r="C207"/>
      <c r="D207"/>
      <c r="J207"/>
      <c r="K207"/>
      <c r="L207"/>
      <c r="S207"/>
      <c r="T207"/>
      <c r="U207"/>
    </row>
    <row r="208" spans="1:21" x14ac:dyDescent="0.25">
      <c r="A208"/>
      <c r="B208"/>
      <c r="C208"/>
      <c r="D208"/>
      <c r="J208"/>
      <c r="K208"/>
      <c r="L208"/>
      <c r="S208"/>
      <c r="T208"/>
      <c r="U208"/>
    </row>
    <row r="209" spans="1:21" x14ac:dyDescent="0.25">
      <c r="A209"/>
      <c r="B209"/>
      <c r="C209"/>
      <c r="D209"/>
      <c r="J209"/>
      <c r="K209"/>
      <c r="L209"/>
      <c r="S209"/>
      <c r="T209"/>
      <c r="U209"/>
    </row>
    <row r="210" spans="1:21" x14ac:dyDescent="0.25">
      <c r="A210"/>
      <c r="B210"/>
      <c r="C210"/>
      <c r="D210"/>
      <c r="J210"/>
      <c r="K210"/>
      <c r="L210"/>
      <c r="S210"/>
      <c r="T210"/>
      <c r="U210"/>
    </row>
    <row r="211" spans="1:21" x14ac:dyDescent="0.25">
      <c r="A211"/>
      <c r="B211"/>
      <c r="C211"/>
      <c r="D211"/>
      <c r="J211"/>
      <c r="K211"/>
      <c r="L211"/>
      <c r="S211"/>
      <c r="T211"/>
      <c r="U211"/>
    </row>
    <row r="212" spans="1:21" x14ac:dyDescent="0.25">
      <c r="A212"/>
      <c r="B212"/>
      <c r="C212"/>
      <c r="D212"/>
      <c r="J212"/>
      <c r="K212"/>
      <c r="L212"/>
      <c r="S212"/>
      <c r="T212"/>
      <c r="U212"/>
    </row>
    <row r="213" spans="1:21" x14ac:dyDescent="0.25">
      <c r="A213"/>
      <c r="B213"/>
      <c r="C213"/>
      <c r="D213"/>
      <c r="J213"/>
      <c r="K213"/>
      <c r="L213"/>
      <c r="S213"/>
      <c r="T213"/>
      <c r="U213"/>
    </row>
    <row r="214" spans="1:21" x14ac:dyDescent="0.25">
      <c r="A214"/>
      <c r="B214"/>
      <c r="C214"/>
      <c r="D214"/>
      <c r="J214"/>
      <c r="K214"/>
      <c r="L214"/>
      <c r="S214"/>
      <c r="T214"/>
      <c r="U214"/>
    </row>
    <row r="215" spans="1:21" x14ac:dyDescent="0.25">
      <c r="A215"/>
      <c r="B215"/>
      <c r="C215"/>
      <c r="D215"/>
      <c r="J215"/>
      <c r="K215"/>
      <c r="L215"/>
      <c r="S215"/>
      <c r="T215"/>
      <c r="U215"/>
    </row>
    <row r="216" spans="1:21" x14ac:dyDescent="0.25">
      <c r="A216"/>
      <c r="B216"/>
      <c r="C216"/>
      <c r="D216"/>
      <c r="J216"/>
      <c r="K216"/>
      <c r="L216"/>
      <c r="S216"/>
      <c r="T216"/>
      <c r="U216"/>
    </row>
    <row r="217" spans="1:21" x14ac:dyDescent="0.25">
      <c r="A217"/>
      <c r="B217"/>
      <c r="C217"/>
      <c r="D217"/>
      <c r="J217"/>
      <c r="K217"/>
      <c r="L217"/>
      <c r="S217"/>
      <c r="T217"/>
      <c r="U217"/>
    </row>
    <row r="218" spans="1:21" x14ac:dyDescent="0.25">
      <c r="A218"/>
      <c r="B218"/>
      <c r="C218"/>
      <c r="D218"/>
      <c r="J218"/>
      <c r="K218"/>
      <c r="L218"/>
      <c r="S218"/>
      <c r="T218"/>
      <c r="U218"/>
    </row>
    <row r="219" spans="1:21" x14ac:dyDescent="0.25">
      <c r="A219"/>
      <c r="B219"/>
      <c r="C219"/>
      <c r="D219"/>
      <c r="J219"/>
      <c r="K219"/>
      <c r="L219"/>
      <c r="S219"/>
      <c r="T219"/>
      <c r="U219"/>
    </row>
    <row r="220" spans="1:21" x14ac:dyDescent="0.25">
      <c r="A220"/>
      <c r="B220"/>
      <c r="C220"/>
      <c r="D220"/>
      <c r="J220"/>
      <c r="K220"/>
      <c r="L220"/>
      <c r="S220"/>
      <c r="T220"/>
      <c r="U220"/>
    </row>
    <row r="221" spans="1:21" x14ac:dyDescent="0.25">
      <c r="A221"/>
      <c r="B221"/>
      <c r="C221"/>
      <c r="D221"/>
      <c r="J221"/>
      <c r="K221"/>
      <c r="L221"/>
      <c r="S221"/>
      <c r="T221"/>
      <c r="U221"/>
    </row>
    <row r="222" spans="1:21" x14ac:dyDescent="0.25">
      <c r="A222"/>
      <c r="B222"/>
      <c r="C222"/>
      <c r="D222"/>
      <c r="J222"/>
      <c r="K222"/>
      <c r="L222"/>
      <c r="S222"/>
      <c r="T222"/>
      <c r="U222"/>
    </row>
    <row r="223" spans="1:21" x14ac:dyDescent="0.25">
      <c r="A223"/>
      <c r="B223"/>
      <c r="C223"/>
      <c r="D223"/>
      <c r="J223"/>
      <c r="K223"/>
      <c r="L223"/>
      <c r="S223"/>
      <c r="T223"/>
      <c r="U223"/>
    </row>
    <row r="224" spans="1:21" x14ac:dyDescent="0.25">
      <c r="A224"/>
      <c r="B224"/>
      <c r="C224"/>
      <c r="D224"/>
      <c r="J224"/>
      <c r="K224"/>
      <c r="L224"/>
      <c r="S224"/>
      <c r="T224"/>
      <c r="U224"/>
    </row>
    <row r="225" spans="1:21" x14ac:dyDescent="0.25">
      <c r="A225"/>
      <c r="B225"/>
      <c r="C225"/>
      <c r="D225"/>
      <c r="J225"/>
      <c r="K225"/>
      <c r="L225"/>
      <c r="S225"/>
      <c r="T225"/>
      <c r="U225"/>
    </row>
    <row r="226" spans="1:21" x14ac:dyDescent="0.25">
      <c r="A226"/>
      <c r="B226"/>
      <c r="C226"/>
      <c r="D226"/>
      <c r="J226"/>
      <c r="K226"/>
      <c r="L226"/>
      <c r="S226"/>
      <c r="T226"/>
      <c r="U226"/>
    </row>
    <row r="227" spans="1:21" x14ac:dyDescent="0.25">
      <c r="A227"/>
      <c r="B227"/>
      <c r="C227"/>
      <c r="D227"/>
      <c r="J227"/>
      <c r="K227"/>
      <c r="L227"/>
      <c r="S227"/>
      <c r="T227"/>
      <c r="U227"/>
    </row>
    <row r="228" spans="1:21" x14ac:dyDescent="0.25">
      <c r="A228"/>
      <c r="B228"/>
      <c r="C228"/>
      <c r="D228"/>
      <c r="J228"/>
      <c r="K228"/>
      <c r="L228"/>
      <c r="S228"/>
      <c r="T228"/>
      <c r="U228"/>
    </row>
    <row r="229" spans="1:21" x14ac:dyDescent="0.25">
      <c r="A229"/>
      <c r="B229"/>
      <c r="C229"/>
      <c r="D229"/>
      <c r="J229"/>
      <c r="K229"/>
      <c r="L229"/>
      <c r="S229"/>
      <c r="T229"/>
      <c r="U229"/>
    </row>
    <row r="230" spans="1:21" x14ac:dyDescent="0.25">
      <c r="A230"/>
      <c r="B230"/>
      <c r="C230"/>
      <c r="D230"/>
      <c r="J230"/>
      <c r="K230"/>
      <c r="L230"/>
      <c r="S230"/>
      <c r="T230"/>
      <c r="U230"/>
    </row>
    <row r="231" spans="1:21" x14ac:dyDescent="0.25">
      <c r="A231"/>
      <c r="B231"/>
      <c r="C231"/>
      <c r="D231"/>
      <c r="J231"/>
      <c r="K231"/>
      <c r="L231"/>
      <c r="S231"/>
      <c r="T231"/>
      <c r="U231"/>
    </row>
    <row r="232" spans="1:21" x14ac:dyDescent="0.25">
      <c r="A232"/>
      <c r="B232"/>
      <c r="C232"/>
      <c r="D232"/>
      <c r="J232"/>
      <c r="K232"/>
      <c r="L232"/>
      <c r="S232"/>
      <c r="T232"/>
      <c r="U232"/>
    </row>
    <row r="233" spans="1:21" x14ac:dyDescent="0.25">
      <c r="A233"/>
      <c r="B233"/>
      <c r="C233"/>
      <c r="D233"/>
      <c r="J233"/>
      <c r="K233"/>
      <c r="L233"/>
      <c r="S233"/>
      <c r="T233"/>
      <c r="U233"/>
    </row>
    <row r="234" spans="1:21" x14ac:dyDescent="0.25">
      <c r="A234"/>
      <c r="B234"/>
      <c r="C234"/>
      <c r="D234"/>
      <c r="J234"/>
      <c r="K234"/>
      <c r="L234"/>
      <c r="S234"/>
      <c r="T234"/>
      <c r="U234"/>
    </row>
    <row r="235" spans="1:21" x14ac:dyDescent="0.25">
      <c r="A235"/>
      <c r="B235"/>
      <c r="C235"/>
      <c r="D235"/>
      <c r="J235"/>
      <c r="K235"/>
      <c r="L235"/>
      <c r="S235"/>
      <c r="T235"/>
      <c r="U235"/>
    </row>
    <row r="236" spans="1:21" x14ac:dyDescent="0.25">
      <c r="A236"/>
      <c r="B236"/>
      <c r="C236"/>
      <c r="D236"/>
      <c r="J236"/>
      <c r="K236"/>
      <c r="L236"/>
      <c r="S236"/>
      <c r="T236"/>
      <c r="U236"/>
    </row>
    <row r="237" spans="1:21" x14ac:dyDescent="0.25">
      <c r="A237"/>
      <c r="B237"/>
      <c r="C237"/>
      <c r="D237"/>
      <c r="J237"/>
      <c r="K237"/>
      <c r="L237"/>
      <c r="S237"/>
      <c r="T237"/>
      <c r="U237"/>
    </row>
    <row r="238" spans="1:21" x14ac:dyDescent="0.25">
      <c r="A238"/>
      <c r="B238"/>
      <c r="C238"/>
      <c r="D238"/>
      <c r="J238"/>
      <c r="K238"/>
      <c r="L238"/>
      <c r="S238"/>
      <c r="T238"/>
      <c r="U238"/>
    </row>
    <row r="239" spans="1:21" x14ac:dyDescent="0.25">
      <c r="A239"/>
      <c r="B239"/>
      <c r="C239"/>
      <c r="D239"/>
      <c r="J239"/>
      <c r="K239"/>
      <c r="L239"/>
      <c r="S239"/>
      <c r="T239"/>
      <c r="U239"/>
    </row>
    <row r="240" spans="1:21" x14ac:dyDescent="0.25">
      <c r="A240"/>
      <c r="B240"/>
      <c r="C240"/>
      <c r="D240"/>
      <c r="J240"/>
      <c r="K240"/>
      <c r="L240"/>
      <c r="S240"/>
      <c r="T240"/>
      <c r="U240"/>
    </row>
    <row r="241" spans="1:21" x14ac:dyDescent="0.25">
      <c r="A241"/>
      <c r="B241"/>
      <c r="C241"/>
      <c r="D241"/>
      <c r="J241"/>
      <c r="K241"/>
      <c r="L241"/>
      <c r="S241"/>
      <c r="T241"/>
      <c r="U241"/>
    </row>
    <row r="242" spans="1:21" x14ac:dyDescent="0.25">
      <c r="A242"/>
      <c r="B242"/>
      <c r="C242"/>
      <c r="D242"/>
      <c r="J242"/>
      <c r="K242"/>
      <c r="L242"/>
      <c r="S242"/>
      <c r="T242"/>
      <c r="U242"/>
    </row>
    <row r="243" spans="1:21" x14ac:dyDescent="0.25">
      <c r="A243"/>
      <c r="B243"/>
      <c r="C243"/>
      <c r="D243"/>
      <c r="J243"/>
      <c r="K243"/>
      <c r="L243"/>
      <c r="S243"/>
      <c r="T243"/>
      <c r="U243"/>
    </row>
    <row r="244" spans="1:21" x14ac:dyDescent="0.25">
      <c r="A244"/>
      <c r="B244"/>
      <c r="C244"/>
      <c r="D244"/>
      <c r="J244"/>
      <c r="K244"/>
      <c r="L244"/>
      <c r="S244"/>
      <c r="T244"/>
      <c r="U244"/>
    </row>
    <row r="245" spans="1:21" x14ac:dyDescent="0.25">
      <c r="A245"/>
      <c r="B245"/>
      <c r="C245"/>
      <c r="D245"/>
      <c r="J245"/>
      <c r="K245"/>
      <c r="L245"/>
      <c r="S245"/>
      <c r="T245"/>
      <c r="U245"/>
    </row>
    <row r="246" spans="1:21" x14ac:dyDescent="0.25">
      <c r="A246"/>
      <c r="B246"/>
      <c r="C246"/>
      <c r="D246"/>
      <c r="J246"/>
      <c r="K246"/>
      <c r="L246"/>
      <c r="S246"/>
      <c r="T246"/>
      <c r="U246"/>
    </row>
    <row r="247" spans="1:21" x14ac:dyDescent="0.25">
      <c r="A247"/>
      <c r="B247"/>
      <c r="C247"/>
      <c r="D247"/>
      <c r="J247"/>
      <c r="K247"/>
      <c r="L247"/>
      <c r="S247"/>
      <c r="T247"/>
      <c r="U247"/>
    </row>
    <row r="248" spans="1:21" x14ac:dyDescent="0.25">
      <c r="A248"/>
      <c r="B248"/>
      <c r="C248"/>
      <c r="D248"/>
      <c r="J248"/>
      <c r="K248"/>
      <c r="L248"/>
      <c r="S248"/>
      <c r="T248"/>
      <c r="U248"/>
    </row>
    <row r="249" spans="1:21" x14ac:dyDescent="0.25">
      <c r="A249"/>
      <c r="B249"/>
      <c r="C249"/>
      <c r="D249"/>
      <c r="J249"/>
      <c r="K249"/>
      <c r="L249"/>
      <c r="S249"/>
      <c r="T249"/>
      <c r="U249"/>
    </row>
    <row r="250" spans="1:21" x14ac:dyDescent="0.25">
      <c r="A250"/>
      <c r="B250"/>
      <c r="C250"/>
      <c r="D250"/>
      <c r="J250"/>
      <c r="K250"/>
      <c r="L250"/>
      <c r="S250"/>
      <c r="T250"/>
      <c r="U250"/>
    </row>
    <row r="251" spans="1:21" x14ac:dyDescent="0.25">
      <c r="A251"/>
      <c r="B251"/>
      <c r="C251"/>
      <c r="D251"/>
      <c r="J251"/>
      <c r="K251"/>
      <c r="L251"/>
      <c r="S251"/>
      <c r="T251"/>
      <c r="U251"/>
    </row>
    <row r="252" spans="1:21" x14ac:dyDescent="0.25">
      <c r="A252"/>
      <c r="B252"/>
      <c r="C252"/>
      <c r="D252"/>
      <c r="J252"/>
      <c r="K252"/>
      <c r="L252"/>
      <c r="S252"/>
      <c r="T252"/>
      <c r="U252"/>
    </row>
    <row r="253" spans="1:21" x14ac:dyDescent="0.25">
      <c r="A253"/>
      <c r="B253"/>
      <c r="C253"/>
      <c r="D253"/>
      <c r="J253"/>
      <c r="K253"/>
      <c r="L253"/>
      <c r="S253"/>
      <c r="T253"/>
      <c r="U253"/>
    </row>
  </sheetData>
  <mergeCells count="3">
    <mergeCell ref="B1:I1"/>
    <mergeCell ref="J1:R1"/>
    <mergeCell ref="S1: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G28" sqref="G28"/>
    </sheetView>
  </sheetViews>
  <sheetFormatPr defaultColWidth="11" defaultRowHeight="15.75" x14ac:dyDescent="0.25"/>
  <cols>
    <col min="6" max="6" width="10.875" style="2"/>
  </cols>
  <sheetData>
    <row r="1" spans="1:10" x14ac:dyDescent="0.25">
      <c r="A1" s="31" t="s">
        <v>72</v>
      </c>
      <c r="B1" s="32" t="s">
        <v>71</v>
      </c>
      <c r="C1" s="8" t="s">
        <v>40</v>
      </c>
      <c r="D1" s="9"/>
      <c r="E1" s="9"/>
      <c r="F1" s="10"/>
      <c r="G1" s="8" t="s">
        <v>62</v>
      </c>
      <c r="H1" s="9"/>
      <c r="I1" s="9"/>
      <c r="J1" s="10"/>
    </row>
    <row r="2" spans="1:10" x14ac:dyDescent="0.25">
      <c r="A2" s="33"/>
      <c r="B2" s="34"/>
      <c r="C2" s="13" t="s">
        <v>57</v>
      </c>
      <c r="D2" s="3" t="s">
        <v>58</v>
      </c>
      <c r="E2" s="3" t="s">
        <v>59</v>
      </c>
      <c r="F2" s="14" t="s">
        <v>60</v>
      </c>
      <c r="G2" s="13" t="s">
        <v>57</v>
      </c>
      <c r="H2" s="3" t="s">
        <v>58</v>
      </c>
      <c r="I2" s="3" t="s">
        <v>59</v>
      </c>
      <c r="J2" s="14" t="s">
        <v>60</v>
      </c>
    </row>
    <row r="3" spans="1:10" x14ac:dyDescent="0.25">
      <c r="A3" t="s">
        <v>52</v>
      </c>
      <c r="B3" s="18" t="s">
        <v>73</v>
      </c>
      <c r="C3" s="20">
        <v>356</v>
      </c>
      <c r="D3" s="21">
        <v>1</v>
      </c>
      <c r="E3" s="21">
        <v>357</v>
      </c>
      <c r="F3" s="22">
        <v>0.99719999999999998</v>
      </c>
      <c r="G3" s="20">
        <v>334</v>
      </c>
      <c r="H3" s="21">
        <v>14</v>
      </c>
      <c r="I3" s="21">
        <v>348</v>
      </c>
      <c r="J3" s="23">
        <v>0.95979999999999999</v>
      </c>
    </row>
    <row r="4" spans="1:10" x14ac:dyDescent="0.25">
      <c r="A4" t="s">
        <v>50</v>
      </c>
      <c r="B4" s="18" t="s">
        <v>74</v>
      </c>
      <c r="C4" s="20">
        <v>1371</v>
      </c>
      <c r="D4" s="21">
        <v>0</v>
      </c>
      <c r="E4" s="21">
        <v>1371</v>
      </c>
      <c r="F4" s="22">
        <v>1</v>
      </c>
      <c r="G4" s="20">
        <v>673</v>
      </c>
      <c r="H4" s="21">
        <v>42</v>
      </c>
      <c r="I4" s="21">
        <v>715</v>
      </c>
      <c r="J4" s="23">
        <v>0.94130000000000003</v>
      </c>
    </row>
    <row r="5" spans="1:10" x14ac:dyDescent="0.25">
      <c r="A5" t="s">
        <v>47</v>
      </c>
      <c r="B5" s="18" t="s">
        <v>75</v>
      </c>
      <c r="C5" s="20">
        <v>801</v>
      </c>
      <c r="D5" s="21">
        <v>0</v>
      </c>
      <c r="E5" s="21">
        <v>801</v>
      </c>
      <c r="F5" s="22">
        <v>1</v>
      </c>
      <c r="G5" s="20">
        <v>768</v>
      </c>
      <c r="H5" s="21">
        <v>18</v>
      </c>
      <c r="I5" s="21">
        <v>786</v>
      </c>
      <c r="J5" s="23">
        <v>0.97709999999999997</v>
      </c>
    </row>
    <row r="6" spans="1:10" x14ac:dyDescent="0.25">
      <c r="A6" t="s">
        <v>42</v>
      </c>
      <c r="B6" s="18" t="s">
        <v>76</v>
      </c>
      <c r="C6" s="20">
        <v>187</v>
      </c>
      <c r="D6" s="21">
        <v>5</v>
      </c>
      <c r="E6" s="21">
        <v>192</v>
      </c>
      <c r="F6" s="22">
        <v>0.97399999999999998</v>
      </c>
      <c r="G6" s="20">
        <v>99</v>
      </c>
      <c r="H6" s="21">
        <v>12</v>
      </c>
      <c r="I6" s="21">
        <v>111</v>
      </c>
      <c r="J6" s="23">
        <v>0.89190000000000003</v>
      </c>
    </row>
    <row r="7" spans="1:10" x14ac:dyDescent="0.25">
      <c r="A7" t="s">
        <v>45</v>
      </c>
      <c r="B7" s="18" t="s">
        <v>77</v>
      </c>
      <c r="C7" s="20">
        <v>38</v>
      </c>
      <c r="D7" s="21">
        <v>2</v>
      </c>
      <c r="E7" s="21">
        <v>40</v>
      </c>
      <c r="F7" s="22">
        <v>0.95</v>
      </c>
      <c r="G7" s="20">
        <v>89</v>
      </c>
      <c r="H7" s="21">
        <v>502</v>
      </c>
      <c r="I7" s="21">
        <v>591</v>
      </c>
      <c r="J7" s="23">
        <v>0.15060000000000001</v>
      </c>
    </row>
    <row r="8" spans="1:10" x14ac:dyDescent="0.25">
      <c r="A8" t="s">
        <v>43</v>
      </c>
      <c r="B8" s="18" t="s">
        <v>78</v>
      </c>
      <c r="C8" s="20">
        <v>205</v>
      </c>
      <c r="D8" s="21">
        <v>54</v>
      </c>
      <c r="E8" s="21">
        <v>259</v>
      </c>
      <c r="F8" s="22">
        <v>0.79149999999999998</v>
      </c>
      <c r="G8" s="20">
        <v>158</v>
      </c>
      <c r="H8" s="21">
        <v>45</v>
      </c>
      <c r="I8" s="21">
        <v>203</v>
      </c>
      <c r="J8" s="23">
        <v>0.77829999999999999</v>
      </c>
    </row>
    <row r="9" spans="1:10" x14ac:dyDescent="0.25">
      <c r="A9" t="s">
        <v>55</v>
      </c>
      <c r="B9" s="18" t="s">
        <v>79</v>
      </c>
      <c r="C9" s="20">
        <v>326</v>
      </c>
      <c r="D9" s="21">
        <v>0</v>
      </c>
      <c r="E9" s="21">
        <v>326</v>
      </c>
      <c r="F9" s="22">
        <v>1</v>
      </c>
      <c r="G9" s="20">
        <v>329</v>
      </c>
      <c r="H9" s="21">
        <v>9</v>
      </c>
      <c r="I9" s="21">
        <v>338</v>
      </c>
      <c r="J9" s="23">
        <v>0.97340000000000004</v>
      </c>
    </row>
    <row r="10" spans="1:10" x14ac:dyDescent="0.25">
      <c r="A10" t="s">
        <v>56</v>
      </c>
      <c r="B10" s="18" t="s">
        <v>80</v>
      </c>
      <c r="C10" s="20">
        <v>71</v>
      </c>
      <c r="D10" s="21">
        <v>0</v>
      </c>
      <c r="E10" s="21">
        <v>71</v>
      </c>
      <c r="F10" s="22">
        <v>1</v>
      </c>
      <c r="G10" s="20">
        <v>70</v>
      </c>
      <c r="H10" s="21">
        <v>2</v>
      </c>
      <c r="I10" s="21">
        <v>72</v>
      </c>
      <c r="J10" s="23">
        <v>0.97219999999999995</v>
      </c>
    </row>
    <row r="11" spans="1:10" x14ac:dyDescent="0.25">
      <c r="A11" t="s">
        <v>54</v>
      </c>
      <c r="B11" s="18" t="s">
        <v>81</v>
      </c>
      <c r="C11" s="20">
        <v>32</v>
      </c>
      <c r="D11" s="21">
        <v>0</v>
      </c>
      <c r="E11" s="21">
        <v>32</v>
      </c>
      <c r="F11" s="22">
        <v>1</v>
      </c>
      <c r="G11" s="20">
        <v>32</v>
      </c>
      <c r="H11" s="21">
        <v>34</v>
      </c>
      <c r="I11" s="21">
        <v>66</v>
      </c>
      <c r="J11" s="23">
        <v>0.48480000000000001</v>
      </c>
    </row>
    <row r="12" spans="1:10" x14ac:dyDescent="0.25">
      <c r="A12" t="s">
        <v>44</v>
      </c>
      <c r="B12" s="18" t="s">
        <v>82</v>
      </c>
      <c r="C12" s="20">
        <v>9</v>
      </c>
      <c r="D12" s="21">
        <v>0</v>
      </c>
      <c r="E12" s="21">
        <v>9</v>
      </c>
      <c r="F12" s="22">
        <v>1</v>
      </c>
      <c r="G12" s="20">
        <v>16</v>
      </c>
      <c r="H12" s="21">
        <v>30</v>
      </c>
      <c r="I12" s="21">
        <v>46</v>
      </c>
      <c r="J12" s="23">
        <v>0.3478</v>
      </c>
    </row>
    <row r="13" spans="1:10" x14ac:dyDescent="0.25">
      <c r="A13" t="s">
        <v>51</v>
      </c>
      <c r="B13" s="18" t="s">
        <v>83</v>
      </c>
      <c r="C13" s="20">
        <v>50</v>
      </c>
      <c r="D13" s="21">
        <v>1</v>
      </c>
      <c r="E13" s="21">
        <v>51</v>
      </c>
      <c r="F13" s="22">
        <v>0.98040000000000005</v>
      </c>
      <c r="G13" s="20">
        <v>45</v>
      </c>
      <c r="H13" s="21">
        <v>0</v>
      </c>
      <c r="I13" s="21">
        <v>45</v>
      </c>
      <c r="J13" s="23">
        <v>1</v>
      </c>
    </row>
    <row r="14" spans="1:10" x14ac:dyDescent="0.25">
      <c r="A14" t="s">
        <v>53</v>
      </c>
      <c r="B14" s="18" t="s">
        <v>84</v>
      </c>
      <c r="C14" s="20">
        <v>97</v>
      </c>
      <c r="D14" s="21">
        <v>1</v>
      </c>
      <c r="E14" s="21">
        <v>98</v>
      </c>
      <c r="F14" s="22">
        <v>0.98980000000000001</v>
      </c>
      <c r="G14" s="20">
        <v>103</v>
      </c>
      <c r="H14" s="21">
        <v>6</v>
      </c>
      <c r="I14" s="21">
        <v>109</v>
      </c>
      <c r="J14" s="23">
        <v>0.94499999999999995</v>
      </c>
    </row>
    <row r="15" spans="1:10" x14ac:dyDescent="0.25">
      <c r="A15" t="s">
        <v>48</v>
      </c>
      <c r="B15" s="18" t="s">
        <v>85</v>
      </c>
      <c r="C15" s="20">
        <v>70</v>
      </c>
      <c r="D15" s="21">
        <v>0</v>
      </c>
      <c r="E15" s="21">
        <v>70</v>
      </c>
      <c r="F15" s="22">
        <v>1</v>
      </c>
      <c r="G15" s="20">
        <v>70</v>
      </c>
      <c r="H15" s="21">
        <v>0</v>
      </c>
      <c r="I15" s="21">
        <v>70</v>
      </c>
      <c r="J15" s="23">
        <v>1</v>
      </c>
    </row>
    <row r="16" spans="1:10" x14ac:dyDescent="0.25">
      <c r="A16" t="s">
        <v>49</v>
      </c>
      <c r="B16" s="18" t="s">
        <v>86</v>
      </c>
      <c r="C16" s="20">
        <v>135</v>
      </c>
      <c r="D16" s="21">
        <v>5</v>
      </c>
      <c r="E16" s="21">
        <v>140</v>
      </c>
      <c r="F16" s="22">
        <v>0.96430000000000005</v>
      </c>
      <c r="G16" s="20">
        <v>223</v>
      </c>
      <c r="H16" s="21">
        <v>327</v>
      </c>
      <c r="I16" s="21">
        <v>550</v>
      </c>
      <c r="J16" s="23">
        <v>0.40550000000000003</v>
      </c>
    </row>
    <row r="17" spans="1:10" x14ac:dyDescent="0.25">
      <c r="A17" s="12" t="s">
        <v>46</v>
      </c>
      <c r="B17" s="19" t="s">
        <v>87</v>
      </c>
      <c r="C17" s="24">
        <v>29</v>
      </c>
      <c r="D17" s="25">
        <v>0</v>
      </c>
      <c r="E17" s="25">
        <v>29</v>
      </c>
      <c r="F17" s="26">
        <v>1</v>
      </c>
      <c r="G17" s="24">
        <v>32</v>
      </c>
      <c r="H17" s="25">
        <v>32</v>
      </c>
      <c r="I17" s="25">
        <v>64</v>
      </c>
      <c r="J17" s="27">
        <v>0.5</v>
      </c>
    </row>
    <row r="18" spans="1:10" x14ac:dyDescent="0.25">
      <c r="A18" s="36"/>
      <c r="B18" s="28" t="s">
        <v>70</v>
      </c>
      <c r="C18" s="35">
        <f>SUM(C3:C17)</f>
        <v>3777</v>
      </c>
      <c r="D18" s="28">
        <f t="shared" ref="D18:E18" si="0">SUM(D3:D17)</f>
        <v>69</v>
      </c>
      <c r="E18" s="28">
        <f t="shared" si="0"/>
        <v>3846</v>
      </c>
      <c r="F18" s="29">
        <f>AVERAGE(F3:F17)</f>
        <v>0.97648000000000001</v>
      </c>
      <c r="G18" s="28">
        <f t="shared" ref="G18:I18" si="1">SUM(G3:G17)</f>
        <v>3041</v>
      </c>
      <c r="H18" s="28">
        <f t="shared" si="1"/>
        <v>1073</v>
      </c>
      <c r="I18" s="28">
        <f t="shared" si="1"/>
        <v>4114</v>
      </c>
      <c r="J18" s="30">
        <f>AVERAGE(J3:J17)</f>
        <v>0.75517999999999996</v>
      </c>
    </row>
  </sheetData>
  <sortState ref="A1:E34">
    <sortCondition ref="A1"/>
  </sortState>
  <mergeCells count="4">
    <mergeCell ref="C1:F1"/>
    <mergeCell ref="G1:J1"/>
    <mergeCell ref="A1:A2"/>
    <mergeCell ref="B1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ileFormat xmlns="5bf3d6a2-afdc-49d1-af92-922bf5131581">XLSX</FileFormat>
    <StageName xmlns="5bf3d6a2-afdc-49d1-af92-922bf5131581" xsi:nil="true"/>
    <IsDeleted xmlns="5bf3d6a2-afdc-49d1-af92-922bf5131581">false</IsDeleted>
    <DocumentType xmlns="5bf3d6a2-afdc-49d1-af92-922bf5131581">Data Sheet</DocumentType>
    <DocumentId xmlns="5bf3d6a2-afdc-49d1-af92-922bf5131581">Data Sheet 2.XLSX</DocumentId>
    <Checked_x0020_Out_x0020_To xmlns="5bf3d6a2-afdc-49d1-af92-922bf5131581">
      <UserInfo>
        <DisplayName/>
        <AccountId xsi:nil="true"/>
        <AccountType/>
      </UserInfo>
    </Checked_x0020_Out_x0020_To>
    <TitleName xmlns="5bf3d6a2-afdc-49d1-af92-922bf5131581">Data Sheet 2.XLSX</Title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E237AC2A590D4A85206E252CDB5EFB" ma:contentTypeVersion="7" ma:contentTypeDescription="Create a new document." ma:contentTypeScope="" ma:versionID="88c6caf9d64d3b3dd9fd73c9d0acfea9">
  <xsd:schema xmlns:xsd="http://www.w3.org/2001/XMLSchema" xmlns:p="http://schemas.microsoft.com/office/2006/metadata/properties" xmlns:ns2="5bf3d6a2-afdc-49d1-af92-922bf5131581" targetNamespace="http://schemas.microsoft.com/office/2006/metadata/properties" ma:root="true" ma:fieldsID="089711c625bded70cec7e6657d774b43" ns2:_="">
    <xsd:import namespace="5bf3d6a2-afdc-49d1-af92-922bf5131581"/>
    <xsd:element name="properties">
      <xsd:complexType>
        <xsd:sequence>
          <xsd:element name="documentManagement">
            <xsd:complexType>
              <xsd:all>
                <xsd:element ref="ns2:DocumentType" minOccurs="0"/>
                <xsd:element ref="ns2:FileFormat" minOccurs="0"/>
                <xsd:element ref="ns2:DocumentId" minOccurs="0"/>
                <xsd:element ref="ns2:TitleName" minOccurs="0"/>
                <xsd:element ref="ns2:StageName" minOccurs="0"/>
                <xsd:element ref="ns2:IsDeleted" minOccurs="0"/>
                <xsd:element ref="ns2:Checked_x0020_Out_x0020_To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5bf3d6a2-afdc-49d1-af92-922bf5131581" elementFormDefault="qualified">
    <xsd:import namespace="http://schemas.microsoft.com/office/2006/documentManagement/types"/>
    <xsd:element name="DocumentType" ma:index="8" nillable="true" ma:displayName="DocumentType" ma:internalName="DocumentType">
      <xsd:simpleType>
        <xsd:restriction base="dms:Text"/>
      </xsd:simpleType>
    </xsd:element>
    <xsd:element name="FileFormat" ma:index="9" nillable="true" ma:displayName="FileFormat" ma:internalName="FileFormat">
      <xsd:simpleType>
        <xsd:restriction base="dms:Text"/>
      </xsd:simpleType>
    </xsd:element>
    <xsd:element name="DocumentId" ma:index="10" nillable="true" ma:displayName="DocumentId" ma:internalName="DocumentId">
      <xsd:simpleType>
        <xsd:restriction base="dms:Text"/>
      </xsd:simpleType>
    </xsd:element>
    <xsd:element name="TitleName" ma:index="11" nillable="true" ma:displayName="TitleName" ma:internalName="TitleName">
      <xsd:simpleType>
        <xsd:restriction base="dms:Text"/>
      </xsd:simpleType>
    </xsd:element>
    <xsd:element name="StageName" ma:index="12" nillable="true" ma:displayName="StageName" ma:internalName="StageName">
      <xsd:simpleType>
        <xsd:restriction base="dms:Text"/>
      </xsd:simpleType>
    </xsd:element>
    <xsd:element name="IsDeleted" ma:index="13" nillable="true" ma:displayName="IsDeleted" ma:default="0" ma:internalName="IsDeleted">
      <xsd:simpleType>
        <xsd:restriction base="dms:Boolean"/>
      </xsd:simpleType>
    </xsd:element>
    <xsd:element name="Checked_x0020_Out_x0020_To" ma:index="14" nillable="true" ma:displayName="Checked Out To" ma:list="UserInfo" ma:internalName="Checked_x0020_Out_x0020_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71F0A8E-F134-45C5-94A5-D9184CBFF205}">
  <ds:schemaRefs>
    <ds:schemaRef ds:uri="5bf3d6a2-afdc-49d1-af92-922bf5131581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1A7B6DC-F05D-42A6-B6D2-6F7D128402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EF0AEF-0922-454E-862A-C08A9EDEE2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f3d6a2-afdc-49d1-af92-922bf513158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benchmark results</vt:lpstr>
      <vt:lpstr>additional families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Jens Georg</cp:lastModifiedBy>
  <dcterms:created xsi:type="dcterms:W3CDTF">2017-11-30T08:58:55Z</dcterms:created>
  <dcterms:modified xsi:type="dcterms:W3CDTF">2018-03-08T10:38:52Z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0x01010009E237AC2A590D4A85206E252CDB5EFB</vt:lpwstr>
  </property>
</Properties>
</file>